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lan 2024\MIN FIN- 2024 (Tu je)\"/>
    </mc:Choice>
  </mc:AlternateContent>
  <bookViews>
    <workbookView xWindow="-105" yWindow="-105" windowWidth="19425" windowHeight="10425" activeTab="4"/>
  </bookViews>
  <sheets>
    <sheet name="SAŽETAK" sheetId="15" r:id="rId1"/>
    <sheet name="Račun P i R ekon klas" sheetId="14" r:id="rId2"/>
    <sheet name="P i R po izvorima " sheetId="13" r:id="rId3"/>
    <sheet name="Rashodi prema funkc klas" sheetId="12" r:id="rId4"/>
    <sheet name="Posebni dio" sheetId="11" r:id="rId5"/>
  </sheets>
  <definedNames>
    <definedName name="_xlnm.Print_Titles" localSheetId="4">'Posebni dio'!$7:$7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5" l="1"/>
  <c r="I12" i="15"/>
  <c r="I11" i="15" s="1"/>
  <c r="H13" i="15"/>
  <c r="H12" i="15"/>
  <c r="H11" i="15" s="1"/>
  <c r="G13" i="15"/>
  <c r="G12" i="15"/>
  <c r="G11" i="15" s="1"/>
  <c r="F13" i="15"/>
  <c r="F12" i="15"/>
  <c r="F9" i="15"/>
  <c r="F8" i="15" s="1"/>
  <c r="I9" i="15"/>
  <c r="I8" i="15" s="1"/>
  <c r="H9" i="15"/>
  <c r="H8" i="15" s="1"/>
  <c r="G9" i="15"/>
  <c r="G8" i="15"/>
  <c r="G14" i="15" s="1"/>
  <c r="G22" i="15" s="1"/>
  <c r="G29" i="15" s="1"/>
  <c r="I21" i="15"/>
  <c r="H21" i="15"/>
  <c r="G21" i="15"/>
  <c r="F21" i="15"/>
  <c r="H14" i="15" l="1"/>
  <c r="H22" i="15" s="1"/>
  <c r="H28" i="15" s="1"/>
  <c r="F11" i="15"/>
  <c r="F14" i="15"/>
  <c r="F22" i="15" s="1"/>
  <c r="F29" i="15" s="1"/>
  <c r="I14" i="15"/>
  <c r="I22" i="15"/>
  <c r="I28" i="15" s="1"/>
  <c r="I29" i="15"/>
  <c r="H29" i="15"/>
</calcChain>
</file>

<file path=xl/sharedStrings.xml><?xml version="1.0" encoding="utf-8"?>
<sst xmlns="http://schemas.openxmlformats.org/spreadsheetml/2006/main" count="326" uniqueCount="114">
  <si>
    <t>PRIHODI UKUPNO</t>
  </si>
  <si>
    <t>RASHODI UKUPNO</t>
  </si>
  <si>
    <t>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</si>
  <si>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</si>
  <si>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</si>
  <si>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</si>
  <si>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</si>
  <si>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</si>
  <si>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PREMA FUNKCIJSKOJ KLASIFIKACIJI</t>
  </si>
  <si>
    <t>II. POSEBNI DIO</t>
  </si>
  <si>
    <t>I. OPĆI DIO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</si>
  <si>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</si>
  <si>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</si>
  <si>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</si>
  <si>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</si>
  <si>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</si>
  <si>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</si>
  <si>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</si>
  <si>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</si>
  <si>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</si>
  <si>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</si>
  <si>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</si>
  <si>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</si>
  <si>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</si>
  <si>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</si>
  <si>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</si>
  <si>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</si>
  <si>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</si>
  <si>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</si>
  <si>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</si>
  <si>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PRIHODI POSLOVANJA PREMA IZVORIMA FINANCIRANJA</t>
  </si>
  <si>
    <t>RASHODI POSLOVANJA PREMA IZVORIMA FINANCIRANJA</t>
  </si>
  <si>
    <t>RAZLIKA - VIŠAK / MANJAK</t>
  </si>
  <si>
    <t>VIŠAK / MANJAK + NETO FINANCIRANJE</t>
  </si>
  <si>
    <t>Oznaka</t>
  </si>
  <si>
    <t xml:space="preserve">Plan 2024. </t>
  </si>
  <si>
    <t>Projekcija 2025.</t>
  </si>
  <si>
    <t>Razdjel: 106</t>
  </si>
  <si>
    <t>UPRAVNI ODJEL ZA ODGOJ I OBRAZOVANJE, KULTURU, SPORT I MLADE</t>
  </si>
  <si>
    <t>Glava: 10611</t>
  </si>
  <si>
    <t>ART KINO - JAVNA USTANOVA U KULTURI</t>
  </si>
  <si>
    <t>1232</t>
  </si>
  <si>
    <t>REDOVNA DJELATNOST USTANOVE</t>
  </si>
  <si>
    <t>A123201</t>
  </si>
  <si>
    <t>STRUČNO, ADMINISTRATIVNO I TEHNIČKO OSOBLJE</t>
  </si>
  <si>
    <t>Izvor: 11</t>
  </si>
  <si>
    <t>OPĆI PRIHODI I PRIMICI</t>
  </si>
  <si>
    <t>3</t>
  </si>
  <si>
    <t>31</t>
  </si>
  <si>
    <t>Izvor: 44</t>
  </si>
  <si>
    <t>PRIHODI ZA POSEBNE NAMJENE - PRORAČUNSKI KORISNICI</t>
  </si>
  <si>
    <t>Izvor: 57</t>
  </si>
  <si>
    <t>POMOĆI - PRORAČUNSKI KORISNICI</t>
  </si>
  <si>
    <t>Izvor: 62</t>
  </si>
  <si>
    <t>DONACIJE - PRORAČUNSKI KORISNICI</t>
  </si>
  <si>
    <t>A123202</t>
  </si>
  <si>
    <t>32</t>
  </si>
  <si>
    <t>34</t>
  </si>
  <si>
    <t>Financijski rashodi</t>
  </si>
  <si>
    <t>Izvor: 31</t>
  </si>
  <si>
    <t>VLASTITI PRIHODI - PRORAČUNSKI KORISNICI</t>
  </si>
  <si>
    <t>Izvor: 93</t>
  </si>
  <si>
    <t>VIŠAK - VLASTITI PRIHODI</t>
  </si>
  <si>
    <t>Izvor: 94</t>
  </si>
  <si>
    <t>VIŠAK - PRIHODI ZA POSEBNE NAMJENE</t>
  </si>
  <si>
    <t>A123203</t>
  </si>
  <si>
    <t>PROGRAMSKE AKTIVNOSTI USTANOVE</t>
  </si>
  <si>
    <t>4</t>
  </si>
  <si>
    <t>42</t>
  </si>
  <si>
    <t>A123209</t>
  </si>
  <si>
    <t>LJETNI PROGRAM</t>
  </si>
  <si>
    <t>K123204</t>
  </si>
  <si>
    <t>NABAVA OPREME</t>
  </si>
  <si>
    <t>Izvor: 96</t>
  </si>
  <si>
    <t>VIŠAK - DONACIJE</t>
  </si>
  <si>
    <t>47949</t>
  </si>
  <si>
    <t>ART-kino javna ustanova u kulturi</t>
  </si>
  <si>
    <t>Službe kulture</t>
  </si>
  <si>
    <t>082</t>
  </si>
  <si>
    <t>REKREACIJA, KULTURA, RELIGIJA</t>
  </si>
  <si>
    <t>Funk. klas: 08</t>
  </si>
  <si>
    <t>SVEUKUPNO</t>
  </si>
  <si>
    <t>FINANCIJSKI PLAN ART-KINA 
ZA 2024. I PROJEKCIJA ZA 2025. I 2026. GODINU</t>
  </si>
  <si>
    <t>FINANCIJSKI PLAN ART-KINA
ZA 2024. I PROJEKCIJA ZA 2025. I 2026. GODINU</t>
  </si>
  <si>
    <t>PRENESENA SREDSTVA IZ PRETHODNE GODINE</t>
  </si>
  <si>
    <t>Izvor: 9</t>
  </si>
  <si>
    <t>DONACIJE</t>
  </si>
  <si>
    <t>Izvor: 6</t>
  </si>
  <si>
    <t>POMOĆI</t>
  </si>
  <si>
    <t>Izvor: 5</t>
  </si>
  <si>
    <t>PRIHODI ZA POSEBNE NAMJENE</t>
  </si>
  <si>
    <t>Izvor: 4</t>
  </si>
  <si>
    <t>VLASTITI PRIHODI</t>
  </si>
  <si>
    <t>Izvor: 3</t>
  </si>
  <si>
    <t>Izvor: 1</t>
  </si>
  <si>
    <t xml:space="preserve"> </t>
  </si>
  <si>
    <t>6</t>
  </si>
  <si>
    <t>63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</si>
  <si>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</si>
  <si>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</si>
  <si>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</si>
  <si>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 te povrati po protestiranim jamstvima</t>
  </si>
  <si>
    <t>67</t>
  </si>
  <si>
    <t>9</t>
  </si>
  <si>
    <t>Vlastiti izvori</t>
  </si>
  <si>
    <t>92</t>
  </si>
  <si>
    <t>Rezultat poslovanja</t>
  </si>
  <si>
    <t>FINANCIJSKI ART-KINA
ZA 2024. I PROJEKCIJA ZA 2025. I 2026. GODINU</t>
  </si>
  <si>
    <t>C) PRENESENI VIŠAK ILI PRENESENI MANJAK I VEŠEGODIŠNJI PLAN URAVNOTEŽENJA</t>
  </si>
  <si>
    <t>UKUPAN DONOS VIŠKA/MANJKA IZ PRETHODNIH GODINA</t>
  </si>
  <si>
    <t>VIŠAK/MANJAK IZ PRETHODNE (IH) GODINE KOJI ĆE SE RASPOREDITI/ POKRITI</t>
  </si>
  <si>
    <t>VIŠKOVI/ MANJKOVI</t>
  </si>
  <si>
    <t>VIŠAK / MANJAK + NETO FINANCIRANJE + PRENESENI REZULTAT</t>
  </si>
  <si>
    <t>VIŠAK PRETHODNIH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</si>
</sst>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#,##0.00#####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8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8" fillId="4" borderId="1" xfId="0" quotePrefix="1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 wrapText="1"/>
    </xf>
    <xf numFmtId="3" fontId="8" fillId="3" borderId="1" xfId="0" quotePrefix="1" applyNumberFormat="1" applyFont="1" applyFill="1" applyBorder="1" applyAlignment="1">
      <alignment horizontal="right"/>
    </xf>
    <xf numFmtId="3" fontId="8" fillId="3" borderId="3" xfId="0" quotePrefix="1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0" xfId="1" applyFont="1"/>
    <xf numFmtId="0" fontId="14" fillId="0" borderId="0" xfId="1"/>
    <xf numFmtId="0" fontId="16" fillId="0" borderId="0" xfId="1" applyFont="1"/>
    <xf numFmtId="0" fontId="17" fillId="0" borderId="0" xfId="1" applyFont="1"/>
    <xf numFmtId="0" fontId="15" fillId="0" borderId="5" xfId="1" applyFont="1" applyBorder="1" applyAlignment="1">
      <alignment horizontal="center"/>
    </xf>
    <xf numFmtId="164" fontId="16" fillId="0" borderId="0" xfId="1" applyNumberFormat="1" applyFont="1" applyAlignment="1">
      <alignment horizontal="right"/>
    </xf>
    <xf numFmtId="164" fontId="14" fillId="0" borderId="0" xfId="1" applyNumberFormat="1" applyAlignment="1">
      <alignment horizontal="right"/>
    </xf>
    <xf numFmtId="0" fontId="15" fillId="0" borderId="6" xfId="1" applyFont="1" applyBorder="1"/>
    <xf numFmtId="0" fontId="17" fillId="4" borderId="0" xfId="1" applyFont="1" applyFill="1"/>
    <xf numFmtId="164" fontId="17" fillId="4" borderId="0" xfId="1" applyNumberFormat="1" applyFont="1" applyFill="1" applyAlignment="1">
      <alignment horizontal="right"/>
    </xf>
    <xf numFmtId="0" fontId="1" fillId="0" borderId="0" xfId="0" applyFont="1"/>
    <xf numFmtId="0" fontId="18" fillId="0" borderId="0" xfId="1" applyFont="1"/>
    <xf numFmtId="0" fontId="18" fillId="0" borderId="5" xfId="1" applyFont="1" applyBorder="1" applyAlignment="1">
      <alignment horizontal="center"/>
    </xf>
    <xf numFmtId="0" fontId="18" fillId="0" borderId="6" xfId="1" applyFont="1" applyBorder="1"/>
    <xf numFmtId="0" fontId="1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4" borderId="5" xfId="1" applyFont="1" applyFill="1" applyBorder="1" applyAlignment="1">
      <alignment horizontal="center"/>
    </xf>
    <xf numFmtId="0" fontId="15" fillId="4" borderId="5" xfId="1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15" fillId="4" borderId="5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/>
    </xf>
    <xf numFmtId="0" fontId="18" fillId="4" borderId="5" xfId="0" applyFont="1" applyFill="1" applyBorder="1" applyAlignment="1">
      <alignment horizontal="center"/>
    </xf>
    <xf numFmtId="0" fontId="18" fillId="0" borderId="6" xfId="0" applyFont="1" applyBorder="1"/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8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6" fillId="0" borderId="0" xfId="1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0"/>
  <sheetViews>
    <sheetView topLeftCell="A10" workbookViewId="0">
      <selection activeCell="E41" sqref="E4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57" t="s">
        <v>107</v>
      </c>
      <c r="B1" s="60"/>
      <c r="C1" s="60"/>
      <c r="D1" s="60"/>
      <c r="E1" s="60"/>
      <c r="F1" s="60"/>
      <c r="G1" s="60"/>
      <c r="H1" s="60"/>
      <c r="I1" s="60"/>
      <c r="J1" s="52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7" t="s">
        <v>10</v>
      </c>
      <c r="B3" s="59"/>
      <c r="C3" s="59"/>
      <c r="D3" s="59"/>
      <c r="E3" s="59"/>
      <c r="F3" s="59"/>
      <c r="G3" s="59"/>
      <c r="H3" s="59"/>
      <c r="I3" s="59"/>
      <c r="J3" s="53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57" t="s">
        <v>12</v>
      </c>
      <c r="B5" s="58"/>
      <c r="C5" s="58"/>
      <c r="D5" s="58"/>
      <c r="E5" s="58"/>
      <c r="F5" s="58"/>
      <c r="G5" s="58"/>
      <c r="H5" s="58"/>
      <c r="I5" s="58"/>
      <c r="J5" s="5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 t="s">
        <v>19</v>
      </c>
      <c r="J6" s="51"/>
    </row>
    <row r="7" spans="1:10" ht="25.5" x14ac:dyDescent="0.25">
      <c r="A7" s="11"/>
      <c r="B7" s="12"/>
      <c r="C7" s="12"/>
      <c r="D7" s="13"/>
      <c r="E7" s="14"/>
      <c r="F7" s="3" t="s">
        <v>18</v>
      </c>
      <c r="G7" s="3" t="s">
        <v>26</v>
      </c>
      <c r="H7" s="3" t="s">
        <v>27</v>
      </c>
      <c r="I7" s="3" t="s">
        <v>28</v>
      </c>
    </row>
    <row r="8" spans="1:10" x14ac:dyDescent="0.25">
      <c r="A8" s="61" t="s">
        <v>0</v>
      </c>
      <c r="B8" s="68"/>
      <c r="C8" s="68"/>
      <c r="D8" s="68"/>
      <c r="E8" s="73"/>
      <c r="F8" s="15">
        <f t="shared" ref="F8:I8" si="0">F9+F10</f>
        <v>670087</v>
      </c>
      <c r="G8" s="15">
        <f t="shared" si="0"/>
        <v>641072</v>
      </c>
      <c r="H8" s="15">
        <f t="shared" si="0"/>
        <v>643017</v>
      </c>
      <c r="I8" s="15">
        <f t="shared" si="0"/>
        <v>644720</v>
      </c>
    </row>
    <row r="9" spans="1:10" x14ac:dyDescent="0.25">
      <c r="A9" s="74" t="s">
        <v>20</v>
      </c>
      <c r="B9" s="75"/>
      <c r="C9" s="75"/>
      <c r="D9" s="75"/>
      <c r="E9" s="56"/>
      <c r="F9" s="16">
        <f>'Račun P i R ekon klas'!C10</f>
        <v>670087</v>
      </c>
      <c r="G9" s="16">
        <f>'Račun P i R ekon klas'!D10</f>
        <v>641072</v>
      </c>
      <c r="H9" s="16">
        <f>'Račun P i R ekon klas'!E10</f>
        <v>643017</v>
      </c>
      <c r="I9" s="16">
        <f>'Račun P i R ekon klas'!F10</f>
        <v>644720</v>
      </c>
    </row>
    <row r="10" spans="1:10" x14ac:dyDescent="0.25">
      <c r="A10" s="55" t="s">
        <v>21</v>
      </c>
      <c r="B10" s="56"/>
      <c r="C10" s="56"/>
      <c r="D10" s="56"/>
      <c r="E10" s="56"/>
      <c r="F10" s="16"/>
      <c r="G10" s="16"/>
      <c r="H10" s="16"/>
      <c r="I10" s="16"/>
    </row>
    <row r="11" spans="1:10" x14ac:dyDescent="0.25">
      <c r="A11" s="17" t="s">
        <v>1</v>
      </c>
      <c r="B11" s="20"/>
      <c r="C11" s="20"/>
      <c r="D11" s="20"/>
      <c r="E11" s="20"/>
      <c r="F11" s="15">
        <f t="shared" ref="F11:I11" si="1">F12+F13</f>
        <v>757623</v>
      </c>
      <c r="G11" s="15">
        <f t="shared" si="1"/>
        <v>651072</v>
      </c>
      <c r="H11" s="15">
        <f t="shared" si="1"/>
        <v>643017</v>
      </c>
      <c r="I11" s="15">
        <f t="shared" si="1"/>
        <v>644720</v>
      </c>
    </row>
    <row r="12" spans="1:10" x14ac:dyDescent="0.25">
      <c r="A12" s="76" t="s">
        <v>22</v>
      </c>
      <c r="B12" s="75"/>
      <c r="C12" s="75"/>
      <c r="D12" s="75"/>
      <c r="E12" s="75"/>
      <c r="F12" s="16">
        <f>'Račun P i R ekon klas'!C23</f>
        <v>629206</v>
      </c>
      <c r="G12" s="16">
        <f>'Račun P i R ekon klas'!D23</f>
        <v>643672</v>
      </c>
      <c r="H12" s="16">
        <f>'Račun P i R ekon klas'!E23</f>
        <v>640617</v>
      </c>
      <c r="I12" s="21">
        <f>'Račun P i R ekon klas'!F23</f>
        <v>642320</v>
      </c>
    </row>
    <row r="13" spans="1:10" x14ac:dyDescent="0.25">
      <c r="A13" s="55" t="s">
        <v>23</v>
      </c>
      <c r="B13" s="56"/>
      <c r="C13" s="56"/>
      <c r="D13" s="56"/>
      <c r="E13" s="56"/>
      <c r="F13" s="16">
        <f>'Račun P i R ekon klas'!C27</f>
        <v>128417</v>
      </c>
      <c r="G13" s="16">
        <f>'Račun P i R ekon klas'!D27</f>
        <v>7400</v>
      </c>
      <c r="H13" s="16">
        <f>'Račun P i R ekon klas'!E27</f>
        <v>2400</v>
      </c>
      <c r="I13" s="21">
        <f>'Račun P i R ekon klas'!F27</f>
        <v>2400</v>
      </c>
    </row>
    <row r="14" spans="1:10" x14ac:dyDescent="0.25">
      <c r="A14" s="67" t="s">
        <v>32</v>
      </c>
      <c r="B14" s="68"/>
      <c r="C14" s="68"/>
      <c r="D14" s="68"/>
      <c r="E14" s="68"/>
      <c r="F14" s="15">
        <f t="shared" ref="F14:I14" si="2">F8-F11</f>
        <v>-87536</v>
      </c>
      <c r="G14" s="15">
        <f t="shared" si="2"/>
        <v>-10000</v>
      </c>
      <c r="H14" s="15">
        <f t="shared" si="2"/>
        <v>0</v>
      </c>
      <c r="I14" s="15">
        <f t="shared" si="2"/>
        <v>0</v>
      </c>
    </row>
    <row r="15" spans="1:10" ht="18" x14ac:dyDescent="0.25">
      <c r="A15" s="4"/>
      <c r="B15" s="9"/>
      <c r="C15" s="9"/>
      <c r="D15" s="9"/>
      <c r="E15" s="9"/>
      <c r="F15" s="9"/>
      <c r="G15" s="9"/>
      <c r="H15" s="10"/>
      <c r="I15" s="10"/>
      <c r="J15" s="10"/>
    </row>
    <row r="16" spans="1:10" ht="15.75" x14ac:dyDescent="0.25">
      <c r="A16" s="57" t="s">
        <v>13</v>
      </c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18" x14ac:dyDescent="0.25">
      <c r="A17" s="4"/>
      <c r="B17" s="9"/>
      <c r="C17" s="9"/>
      <c r="D17" s="9"/>
      <c r="E17" s="9"/>
      <c r="F17" s="9"/>
      <c r="G17" s="9"/>
      <c r="H17" s="10"/>
      <c r="I17" s="10"/>
      <c r="J17" s="10"/>
    </row>
    <row r="18" spans="1:10" ht="25.5" x14ac:dyDescent="0.25">
      <c r="A18" s="11"/>
      <c r="B18" s="12"/>
      <c r="C18" s="12"/>
      <c r="D18" s="13"/>
      <c r="E18" s="14"/>
      <c r="F18" s="3" t="s">
        <v>18</v>
      </c>
      <c r="G18" s="3" t="s">
        <v>26</v>
      </c>
      <c r="H18" s="3" t="s">
        <v>27</v>
      </c>
      <c r="I18" s="3" t="s">
        <v>28</v>
      </c>
    </row>
    <row r="19" spans="1:10" x14ac:dyDescent="0.25">
      <c r="A19" s="55" t="s">
        <v>24</v>
      </c>
      <c r="B19" s="56"/>
      <c r="C19" s="56"/>
      <c r="D19" s="56"/>
      <c r="E19" s="56"/>
      <c r="F19" s="16"/>
      <c r="G19" s="16"/>
      <c r="H19" s="16"/>
      <c r="I19" s="21"/>
    </row>
    <row r="20" spans="1:10" x14ac:dyDescent="0.25">
      <c r="A20" s="55" t="s">
        <v>25</v>
      </c>
      <c r="B20" s="56"/>
      <c r="C20" s="56"/>
      <c r="D20" s="56"/>
      <c r="E20" s="56"/>
      <c r="F20" s="16"/>
      <c r="G20" s="16"/>
      <c r="H20" s="16"/>
      <c r="I20" s="21"/>
    </row>
    <row r="21" spans="1:10" x14ac:dyDescent="0.25">
      <c r="A21" s="67" t="s">
        <v>2</v>
      </c>
      <c r="B21" s="68"/>
      <c r="C21" s="68"/>
      <c r="D21" s="68"/>
      <c r="E21" s="68"/>
      <c r="F21" s="15">
        <f t="shared" ref="F21:I21" si="3">F19-F20</f>
        <v>0</v>
      </c>
      <c r="G21" s="15">
        <f t="shared" si="3"/>
        <v>0</v>
      </c>
      <c r="H21" s="15">
        <f t="shared" si="3"/>
        <v>0</v>
      </c>
      <c r="I21" s="15">
        <f t="shared" si="3"/>
        <v>0</v>
      </c>
    </row>
    <row r="22" spans="1:10" x14ac:dyDescent="0.25">
      <c r="A22" s="67" t="s">
        <v>33</v>
      </c>
      <c r="B22" s="68"/>
      <c r="C22" s="68"/>
      <c r="D22" s="68"/>
      <c r="E22" s="68"/>
      <c r="F22" s="15">
        <f>F14+F21</f>
        <v>-87536</v>
      </c>
      <c r="G22" s="15">
        <f>G14+G21</f>
        <v>-10000</v>
      </c>
      <c r="H22" s="15">
        <f>H14+H21</f>
        <v>0</v>
      </c>
      <c r="I22" s="15">
        <f>I14+I21</f>
        <v>0</v>
      </c>
    </row>
    <row r="23" spans="1:10" ht="18" x14ac:dyDescent="0.25">
      <c r="A23" s="8"/>
      <c r="B23" s="9"/>
      <c r="C23" s="9"/>
      <c r="D23" s="9"/>
      <c r="E23" s="9"/>
      <c r="F23" s="9"/>
      <c r="G23" s="9"/>
      <c r="H23" s="10"/>
      <c r="I23" s="10"/>
      <c r="J23" s="10"/>
    </row>
    <row r="24" spans="1:10" ht="15.75" x14ac:dyDescent="0.25">
      <c r="A24" s="57" t="s">
        <v>108</v>
      </c>
      <c r="B24" s="69"/>
      <c r="C24" s="69"/>
      <c r="D24" s="69"/>
      <c r="E24" s="69"/>
      <c r="F24" s="69"/>
      <c r="G24" s="69"/>
      <c r="H24" s="69"/>
      <c r="I24" s="69"/>
      <c r="J24" s="69"/>
    </row>
    <row r="25" spans="1:10" ht="15.75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25.5" x14ac:dyDescent="0.25">
      <c r="A26" s="64" t="s">
        <v>111</v>
      </c>
      <c r="B26" s="65"/>
      <c r="C26" s="65"/>
      <c r="D26" s="65"/>
      <c r="E26" s="66"/>
      <c r="F26" s="3" t="s">
        <v>18</v>
      </c>
      <c r="G26" s="3" t="s">
        <v>26</v>
      </c>
      <c r="H26" s="3" t="s">
        <v>27</v>
      </c>
      <c r="I26" s="3" t="s">
        <v>28</v>
      </c>
    </row>
    <row r="27" spans="1:10" ht="15" customHeight="1" x14ac:dyDescent="0.25">
      <c r="A27" s="70" t="s">
        <v>109</v>
      </c>
      <c r="B27" s="71"/>
      <c r="C27" s="71"/>
      <c r="D27" s="71"/>
      <c r="E27" s="72"/>
      <c r="F27" s="22">
        <v>106584.39</v>
      </c>
      <c r="G27" s="22">
        <v>10000</v>
      </c>
      <c r="H27" s="22">
        <v>0</v>
      </c>
      <c r="I27" s="23">
        <v>0</v>
      </c>
    </row>
    <row r="28" spans="1:10" ht="37.5" customHeight="1" x14ac:dyDescent="0.25">
      <c r="A28" s="67" t="s">
        <v>110</v>
      </c>
      <c r="B28" s="68"/>
      <c r="C28" s="68"/>
      <c r="D28" s="68"/>
      <c r="E28" s="68"/>
      <c r="F28" s="24">
        <v>87536</v>
      </c>
      <c r="G28" s="24">
        <v>10000</v>
      </c>
      <c r="H28" s="24">
        <f>H22+H27</f>
        <v>0</v>
      </c>
      <c r="I28" s="25">
        <f>I22+I27</f>
        <v>0</v>
      </c>
    </row>
    <row r="29" spans="1:10" ht="45" customHeight="1" x14ac:dyDescent="0.25">
      <c r="A29" s="61" t="s">
        <v>112</v>
      </c>
      <c r="B29" s="62"/>
      <c r="C29" s="62"/>
      <c r="D29" s="62"/>
      <c r="E29" s="63"/>
      <c r="F29" s="24">
        <f>F22+F28</f>
        <v>0</v>
      </c>
      <c r="G29" s="24">
        <f>G22+G28</f>
        <v>0</v>
      </c>
      <c r="H29" s="24">
        <f>H14+H21+H27-H28</f>
        <v>0</v>
      </c>
      <c r="I29" s="25">
        <f>I14+I21+I27-I28</f>
        <v>0</v>
      </c>
    </row>
    <row r="30" spans="1:10" ht="15.75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</row>
  </sheetData>
  <mergeCells count="19">
    <mergeCell ref="A13:E13"/>
    <mergeCell ref="A14:E14"/>
    <mergeCell ref="A16:J16"/>
    <mergeCell ref="A19:E19"/>
    <mergeCell ref="A5:I5"/>
    <mergeCell ref="A3:I3"/>
    <mergeCell ref="A1:I1"/>
    <mergeCell ref="A29:E29"/>
    <mergeCell ref="A26:E26"/>
    <mergeCell ref="A21:E21"/>
    <mergeCell ref="A22:E22"/>
    <mergeCell ref="A24:J24"/>
    <mergeCell ref="A27:E27"/>
    <mergeCell ref="A28:E28"/>
    <mergeCell ref="A20:E20"/>
    <mergeCell ref="A8:E8"/>
    <mergeCell ref="A9:E9"/>
    <mergeCell ref="A10:E10"/>
    <mergeCell ref="A12:E12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F29"/>
  <sheetViews>
    <sheetView workbookViewId="0">
      <pane ySplit="9" topLeftCell="A10" activePane="bottomLeft" state="frozen"/>
      <selection pane="bottomLeft" activeCell="B36" sqref="B36"/>
    </sheetView>
  </sheetViews>
  <sheetFormatPr defaultColWidth="9.140625" defaultRowHeight="15" x14ac:dyDescent="0.25"/>
  <cols>
    <col min="1" max="1" width="12" style="29" bestFit="1" customWidth="1" collapsed="1"/>
    <col min="2" max="2" width="95" style="29" bestFit="1" customWidth="1" collapsed="1"/>
    <col min="3" max="4" width="10.85546875" style="29" bestFit="1" customWidth="1" collapsed="1"/>
    <col min="5" max="6" width="14.85546875" style="29" bestFit="1" customWidth="1" collapsed="1"/>
    <col min="7" max="16384" width="9.140625" style="29"/>
  </cols>
  <sheetData>
    <row r="2" spans="1:6" x14ac:dyDescent="0.25">
      <c r="A2" s="77" t="s">
        <v>83</v>
      </c>
      <c r="B2" s="78"/>
      <c r="C2" s="78"/>
      <c r="D2" s="78"/>
      <c r="E2" s="78"/>
      <c r="F2" s="78"/>
    </row>
    <row r="3" spans="1:6" x14ac:dyDescent="0.25">
      <c r="A3" s="78"/>
      <c r="B3" s="78"/>
      <c r="C3" s="78"/>
      <c r="D3" s="78"/>
      <c r="E3" s="78"/>
      <c r="F3" s="78"/>
    </row>
    <row r="4" spans="1:6" x14ac:dyDescent="0.25">
      <c r="A4" s="77" t="s">
        <v>10</v>
      </c>
      <c r="B4" s="78"/>
      <c r="C4" s="78"/>
      <c r="D4" s="78"/>
      <c r="E4" s="78"/>
      <c r="F4" s="78"/>
    </row>
    <row r="5" spans="1:6" x14ac:dyDescent="0.25">
      <c r="A5" s="77" t="s">
        <v>3</v>
      </c>
      <c r="B5" s="78"/>
      <c r="C5" s="78"/>
      <c r="D5" s="78"/>
      <c r="E5" s="78"/>
      <c r="F5" s="78"/>
    </row>
    <row r="6" spans="1:6" x14ac:dyDescent="0.25">
      <c r="A6" s="42"/>
      <c r="B6" s="43"/>
      <c r="C6" s="43"/>
      <c r="D6" s="43"/>
      <c r="E6" s="43"/>
      <c r="F6" s="43"/>
    </row>
    <row r="7" spans="1:6" x14ac:dyDescent="0.25">
      <c r="A7" s="77" t="s">
        <v>29</v>
      </c>
      <c r="B7" s="60"/>
      <c r="C7" s="60"/>
      <c r="D7" s="60"/>
      <c r="E7" s="60"/>
      <c r="F7" s="60"/>
    </row>
    <row r="8" spans="1:6" x14ac:dyDescent="0.25">
      <c r="A8" s="39"/>
    </row>
    <row r="9" spans="1:6" x14ac:dyDescent="0.25">
      <c r="A9" s="44" t="s">
        <v>34</v>
      </c>
      <c r="B9" s="44" t="s">
        <v>17</v>
      </c>
      <c r="C9" s="45" t="s">
        <v>18</v>
      </c>
      <c r="D9" s="45" t="s">
        <v>35</v>
      </c>
      <c r="E9" s="45" t="s">
        <v>36</v>
      </c>
      <c r="F9" s="45" t="s">
        <v>36</v>
      </c>
    </row>
    <row r="10" spans="1:6" s="30" customFormat="1" x14ac:dyDescent="0.25">
      <c r="A10" s="30" t="s">
        <v>96</v>
      </c>
      <c r="B10" s="30" t="s">
        <v>4</v>
      </c>
      <c r="C10" s="33">
        <v>670087</v>
      </c>
      <c r="D10" s="33">
        <v>641072</v>
      </c>
      <c r="E10" s="33">
        <v>643017</v>
      </c>
      <c r="F10" s="33">
        <v>644720</v>
      </c>
    </row>
    <row r="11" spans="1:6" x14ac:dyDescent="0.25">
      <c r="A11" s="29" t="s">
        <v>97</v>
      </c>
      <c r="B11" s="29" t="s">
        <v>14</v>
      </c>
      <c r="C11" s="34">
        <v>106792</v>
      </c>
      <c r="D11" s="34">
        <v>45000</v>
      </c>
      <c r="E11" s="34">
        <v>45000</v>
      </c>
      <c r="F11" s="34">
        <v>45000</v>
      </c>
    </row>
    <row r="12" spans="1:6" x14ac:dyDescent="0.25">
      <c r="A12" s="29" t="s">
        <v>98</v>
      </c>
      <c r="B12" s="29" t="s">
        <v>99</v>
      </c>
      <c r="C12" s="34">
        <v>59991</v>
      </c>
      <c r="D12" s="34">
        <v>55000</v>
      </c>
      <c r="E12" s="34">
        <v>55000</v>
      </c>
      <c r="F12" s="34">
        <v>55000</v>
      </c>
    </row>
    <row r="13" spans="1:6" x14ac:dyDescent="0.25">
      <c r="A13" s="29" t="s">
        <v>100</v>
      </c>
      <c r="B13" s="29" t="s">
        <v>101</v>
      </c>
      <c r="C13" s="34">
        <v>15491</v>
      </c>
      <c r="D13" s="34">
        <v>15000</v>
      </c>
      <c r="E13" s="34">
        <v>15000</v>
      </c>
      <c r="F13" s="34">
        <v>15000</v>
      </c>
    </row>
    <row r="14" spans="1:6" x14ac:dyDescent="0.25">
      <c r="A14" s="29" t="s">
        <v>102</v>
      </c>
      <c r="B14" s="29" t="s">
        <v>15</v>
      </c>
      <c r="C14" s="34">
        <v>487813</v>
      </c>
      <c r="D14" s="34">
        <v>526072</v>
      </c>
      <c r="E14" s="34">
        <v>528017</v>
      </c>
      <c r="F14" s="34">
        <v>529720</v>
      </c>
    </row>
    <row r="15" spans="1:6" x14ac:dyDescent="0.25">
      <c r="C15" s="34"/>
      <c r="D15" s="34"/>
      <c r="E15" s="34"/>
      <c r="F15" s="34"/>
    </row>
    <row r="16" spans="1:6" s="30" customFormat="1" x14ac:dyDescent="0.25">
      <c r="A16" s="30" t="s">
        <v>113</v>
      </c>
      <c r="C16" s="33">
        <v>87536</v>
      </c>
      <c r="D16" s="33">
        <v>10000</v>
      </c>
      <c r="E16" s="33"/>
      <c r="F16" s="33"/>
    </row>
    <row r="17" spans="1:6" x14ac:dyDescent="0.25">
      <c r="A17" s="29" t="s">
        <v>103</v>
      </c>
      <c r="B17" s="29" t="s">
        <v>104</v>
      </c>
      <c r="C17" s="34">
        <v>87536</v>
      </c>
      <c r="D17" s="34">
        <v>10000</v>
      </c>
      <c r="E17" s="34"/>
      <c r="F17" s="34"/>
    </row>
    <row r="18" spans="1:6" x14ac:dyDescent="0.25">
      <c r="A18" s="29" t="s">
        <v>105</v>
      </c>
      <c r="B18" s="29" t="s">
        <v>106</v>
      </c>
      <c r="C18" s="34">
        <v>87536</v>
      </c>
      <c r="D18" s="34">
        <v>10000</v>
      </c>
      <c r="E18" s="34"/>
      <c r="F18" s="34"/>
    </row>
    <row r="19" spans="1:6" x14ac:dyDescent="0.25">
      <c r="A19" s="41"/>
      <c r="B19" s="41"/>
      <c r="C19" s="41"/>
      <c r="D19" s="41"/>
      <c r="E19" s="41"/>
      <c r="F19" s="41"/>
    </row>
    <row r="21" spans="1:6" x14ac:dyDescent="0.25">
      <c r="A21" s="49" t="s">
        <v>34</v>
      </c>
      <c r="B21" s="49" t="s">
        <v>17</v>
      </c>
      <c r="C21" s="45" t="s">
        <v>18</v>
      </c>
      <c r="D21" s="45" t="s">
        <v>35</v>
      </c>
      <c r="E21" s="45" t="s">
        <v>36</v>
      </c>
      <c r="F21" s="45" t="s">
        <v>36</v>
      </c>
    </row>
    <row r="22" spans="1:6" s="30" customFormat="1" x14ac:dyDescent="0.25">
      <c r="A22" s="38" t="s">
        <v>1</v>
      </c>
      <c r="B22" s="38"/>
      <c r="C22" s="48">
        <v>757623</v>
      </c>
      <c r="D22" s="48">
        <v>651072</v>
      </c>
      <c r="E22" s="48">
        <v>643017</v>
      </c>
      <c r="F22" s="48">
        <v>644720</v>
      </c>
    </row>
    <row r="23" spans="1:6" x14ac:dyDescent="0.25">
      <c r="A23" t="s">
        <v>47</v>
      </c>
      <c r="B23" t="s">
        <v>5</v>
      </c>
      <c r="C23" s="46">
        <v>629206</v>
      </c>
      <c r="D23" s="46">
        <v>643672</v>
      </c>
      <c r="E23" s="46">
        <v>640617</v>
      </c>
      <c r="F23" s="46">
        <v>642320</v>
      </c>
    </row>
    <row r="24" spans="1:6" x14ac:dyDescent="0.25">
      <c r="A24" t="s">
        <v>48</v>
      </c>
      <c r="B24" t="s">
        <v>6</v>
      </c>
      <c r="C24" s="46">
        <v>351750</v>
      </c>
      <c r="D24" s="46">
        <v>362275</v>
      </c>
      <c r="E24" s="46">
        <v>364220</v>
      </c>
      <c r="F24" s="46">
        <v>365923</v>
      </c>
    </row>
    <row r="25" spans="1:6" x14ac:dyDescent="0.25">
      <c r="A25" t="s">
        <v>56</v>
      </c>
      <c r="B25" t="s">
        <v>11</v>
      </c>
      <c r="C25" s="46">
        <v>276198</v>
      </c>
      <c r="D25" s="46">
        <v>280377</v>
      </c>
      <c r="E25" s="46">
        <v>275377</v>
      </c>
      <c r="F25" s="46">
        <v>275377</v>
      </c>
    </row>
    <row r="26" spans="1:6" x14ac:dyDescent="0.25">
      <c r="A26" t="s">
        <v>57</v>
      </c>
      <c r="B26" t="s">
        <v>58</v>
      </c>
      <c r="C26" s="46">
        <v>1258</v>
      </c>
      <c r="D26" s="46">
        <v>1020</v>
      </c>
      <c r="E26" s="46">
        <v>1020</v>
      </c>
      <c r="F26" s="46">
        <v>1020</v>
      </c>
    </row>
    <row r="27" spans="1:6" x14ac:dyDescent="0.25">
      <c r="A27" t="s">
        <v>67</v>
      </c>
      <c r="B27" t="s">
        <v>7</v>
      </c>
      <c r="C27" s="46">
        <v>128417</v>
      </c>
      <c r="D27" s="46">
        <v>7400</v>
      </c>
      <c r="E27" s="46">
        <v>2400</v>
      </c>
      <c r="F27" s="46">
        <v>2400</v>
      </c>
    </row>
    <row r="28" spans="1:6" x14ac:dyDescent="0.25">
      <c r="A28" t="s">
        <v>68</v>
      </c>
      <c r="B28" t="s">
        <v>16</v>
      </c>
      <c r="C28" s="46">
        <v>128417</v>
      </c>
      <c r="D28" s="46">
        <v>7400</v>
      </c>
      <c r="E28" s="46">
        <v>2400</v>
      </c>
      <c r="F28" s="46">
        <v>2400</v>
      </c>
    </row>
    <row r="29" spans="1:6" x14ac:dyDescent="0.25">
      <c r="A29" s="50"/>
      <c r="B29" s="50"/>
      <c r="C29" s="50"/>
      <c r="D29" s="50"/>
      <c r="E29" s="50"/>
      <c r="F29" s="50"/>
    </row>
  </sheetData>
  <mergeCells count="4">
    <mergeCell ref="A2:F3"/>
    <mergeCell ref="A4:F4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F46"/>
  <sheetViews>
    <sheetView topLeftCell="A4" workbookViewId="0">
      <selection activeCell="I31" sqref="I31"/>
    </sheetView>
  </sheetViews>
  <sheetFormatPr defaultColWidth="9.140625" defaultRowHeight="15" x14ac:dyDescent="0.25"/>
  <cols>
    <col min="1" max="1" width="12" style="29" bestFit="1" customWidth="1" collapsed="1"/>
    <col min="2" max="2" width="50" style="29" bestFit="1" customWidth="1" collapsed="1"/>
    <col min="3" max="4" width="10.85546875" style="29" bestFit="1" customWidth="1" collapsed="1"/>
    <col min="5" max="6" width="14.85546875" style="29" bestFit="1" customWidth="1" collapsed="1"/>
    <col min="7" max="16384" width="9.140625" style="29"/>
  </cols>
  <sheetData>
    <row r="2" spans="1:6" x14ac:dyDescent="0.25">
      <c r="A2" s="77" t="s">
        <v>83</v>
      </c>
      <c r="B2" s="78"/>
      <c r="C2" s="78"/>
      <c r="D2" s="78"/>
      <c r="E2" s="78"/>
      <c r="F2" s="78"/>
    </row>
    <row r="3" spans="1:6" x14ac:dyDescent="0.25">
      <c r="A3" s="78"/>
      <c r="B3" s="78"/>
      <c r="C3" s="78"/>
      <c r="D3" s="78"/>
      <c r="E3" s="78"/>
      <c r="F3" s="78"/>
    </row>
    <row r="4" spans="1:6" x14ac:dyDescent="0.25">
      <c r="A4" s="43"/>
      <c r="B4" s="43"/>
      <c r="C4" s="43"/>
      <c r="D4" s="43"/>
      <c r="E4" s="43"/>
      <c r="F4" s="43"/>
    </row>
    <row r="5" spans="1:6" x14ac:dyDescent="0.25">
      <c r="A5" s="78" t="s">
        <v>10</v>
      </c>
      <c r="B5" s="60"/>
      <c r="C5" s="60"/>
      <c r="D5" s="60"/>
      <c r="E5" s="60"/>
      <c r="F5" s="60"/>
    </row>
    <row r="6" spans="1:6" x14ac:dyDescent="0.25">
      <c r="A6" s="78" t="s">
        <v>3</v>
      </c>
      <c r="B6" s="60"/>
      <c r="C6" s="60"/>
      <c r="D6" s="60"/>
      <c r="E6" s="60"/>
      <c r="F6" s="60"/>
    </row>
    <row r="7" spans="1:6" x14ac:dyDescent="0.25">
      <c r="B7" s="29" t="s">
        <v>95</v>
      </c>
    </row>
    <row r="8" spans="1:6" x14ac:dyDescent="0.25">
      <c r="A8" s="77" t="s">
        <v>30</v>
      </c>
      <c r="B8" s="78"/>
      <c r="C8" s="78"/>
      <c r="D8" s="78"/>
      <c r="E8" s="78"/>
      <c r="F8" s="78"/>
    </row>
    <row r="10" spans="1:6" x14ac:dyDescent="0.25">
      <c r="A10" s="47" t="s">
        <v>34</v>
      </c>
      <c r="B10" s="47" t="s">
        <v>17</v>
      </c>
      <c r="C10" s="45" t="s">
        <v>18</v>
      </c>
      <c r="D10" s="45" t="s">
        <v>35</v>
      </c>
      <c r="E10" s="45" t="s">
        <v>36</v>
      </c>
      <c r="F10" s="45" t="s">
        <v>36</v>
      </c>
    </row>
    <row r="11" spans="1:6" s="30" customFormat="1" x14ac:dyDescent="0.25">
      <c r="A11" s="38" t="s">
        <v>0</v>
      </c>
      <c r="B11" s="38"/>
      <c r="C11" s="33">
        <v>670087</v>
      </c>
      <c r="D11" s="33">
        <v>641072</v>
      </c>
      <c r="E11" s="33">
        <v>643017</v>
      </c>
      <c r="F11" s="33">
        <v>644720</v>
      </c>
    </row>
    <row r="12" spans="1:6" x14ac:dyDescent="0.25">
      <c r="A12" t="s">
        <v>94</v>
      </c>
      <c r="B12" t="s">
        <v>46</v>
      </c>
      <c r="C12" s="46">
        <v>487813</v>
      </c>
      <c r="D12" s="46">
        <v>526072</v>
      </c>
      <c r="E12" s="46">
        <v>528017</v>
      </c>
      <c r="F12" s="46">
        <v>529720</v>
      </c>
    </row>
    <row r="13" spans="1:6" x14ac:dyDescent="0.25">
      <c r="A13" t="s">
        <v>45</v>
      </c>
      <c r="B13" t="s">
        <v>46</v>
      </c>
      <c r="C13" s="46">
        <v>487813</v>
      </c>
      <c r="D13" s="46">
        <v>526072</v>
      </c>
      <c r="E13" s="46">
        <v>528017</v>
      </c>
      <c r="F13" s="46">
        <v>529720</v>
      </c>
    </row>
    <row r="14" spans="1:6" x14ac:dyDescent="0.25">
      <c r="A14" t="s">
        <v>93</v>
      </c>
      <c r="B14" t="s">
        <v>92</v>
      </c>
      <c r="C14" s="46">
        <v>3491</v>
      </c>
      <c r="D14" s="46">
        <v>5000</v>
      </c>
      <c r="E14" s="46">
        <v>5000</v>
      </c>
      <c r="F14" s="46">
        <v>5000</v>
      </c>
    </row>
    <row r="15" spans="1:6" x14ac:dyDescent="0.25">
      <c r="A15" t="s">
        <v>59</v>
      </c>
      <c r="B15" t="s">
        <v>60</v>
      </c>
      <c r="C15" s="46">
        <v>3491</v>
      </c>
      <c r="D15" s="46">
        <v>5000</v>
      </c>
      <c r="E15" s="46">
        <v>5000</v>
      </c>
      <c r="F15" s="46">
        <v>5000</v>
      </c>
    </row>
    <row r="16" spans="1:6" x14ac:dyDescent="0.25">
      <c r="A16" t="s">
        <v>91</v>
      </c>
      <c r="B16" t="s">
        <v>90</v>
      </c>
      <c r="C16" s="46">
        <v>59991</v>
      </c>
      <c r="D16" s="46">
        <v>55000</v>
      </c>
      <c r="E16" s="46">
        <v>55000</v>
      </c>
      <c r="F16" s="46">
        <v>55000</v>
      </c>
    </row>
    <row r="17" spans="1:6" x14ac:dyDescent="0.25">
      <c r="A17" t="s">
        <v>49</v>
      </c>
      <c r="B17" t="s">
        <v>50</v>
      </c>
      <c r="C17" s="46">
        <v>59991</v>
      </c>
      <c r="D17" s="46">
        <v>55000</v>
      </c>
      <c r="E17" s="46">
        <v>55000</v>
      </c>
      <c r="F17" s="46">
        <v>55000</v>
      </c>
    </row>
    <row r="18" spans="1:6" x14ac:dyDescent="0.25">
      <c r="A18" t="s">
        <v>89</v>
      </c>
      <c r="B18" t="s">
        <v>88</v>
      </c>
      <c r="C18" s="46">
        <v>106792</v>
      </c>
      <c r="D18" s="46">
        <v>45000</v>
      </c>
      <c r="E18" s="46">
        <v>45000</v>
      </c>
      <c r="F18" s="46">
        <v>45000</v>
      </c>
    </row>
    <row r="19" spans="1:6" x14ac:dyDescent="0.25">
      <c r="A19" t="s">
        <v>51</v>
      </c>
      <c r="B19" t="s">
        <v>52</v>
      </c>
      <c r="C19" s="46">
        <v>106792</v>
      </c>
      <c r="D19" s="46">
        <v>45000</v>
      </c>
      <c r="E19" s="46">
        <v>45000</v>
      </c>
      <c r="F19" s="46">
        <v>45000</v>
      </c>
    </row>
    <row r="20" spans="1:6" x14ac:dyDescent="0.25">
      <c r="A20" t="s">
        <v>87</v>
      </c>
      <c r="B20" t="s">
        <v>86</v>
      </c>
      <c r="C20" s="46">
        <v>12000</v>
      </c>
      <c r="D20" s="46">
        <v>10000</v>
      </c>
      <c r="E20" s="46">
        <v>10000</v>
      </c>
      <c r="F20" s="46">
        <v>10000</v>
      </c>
    </row>
    <row r="21" spans="1:6" x14ac:dyDescent="0.25">
      <c r="A21" t="s">
        <v>53</v>
      </c>
      <c r="B21" t="s">
        <v>54</v>
      </c>
      <c r="C21" s="46">
        <v>12000</v>
      </c>
      <c r="D21" s="46">
        <v>10000</v>
      </c>
      <c r="E21" s="46">
        <v>10000</v>
      </c>
      <c r="F21" s="46">
        <v>10000</v>
      </c>
    </row>
    <row r="22" spans="1:6" x14ac:dyDescent="0.25">
      <c r="A22"/>
      <c r="B22"/>
      <c r="C22" s="46"/>
      <c r="D22" s="46"/>
      <c r="E22" s="46"/>
      <c r="F22" s="46"/>
    </row>
    <row r="23" spans="1:6" s="30" customFormat="1" x14ac:dyDescent="0.25">
      <c r="A23" s="38" t="s">
        <v>85</v>
      </c>
      <c r="B23" s="38" t="s">
        <v>84</v>
      </c>
      <c r="C23" s="48">
        <v>87536</v>
      </c>
      <c r="D23" s="48">
        <v>10000</v>
      </c>
      <c r="E23" s="48"/>
      <c r="F23" s="48"/>
    </row>
    <row r="24" spans="1:6" x14ac:dyDescent="0.25">
      <c r="A24" t="s">
        <v>61</v>
      </c>
      <c r="B24" t="s">
        <v>62</v>
      </c>
      <c r="C24" s="46"/>
      <c r="D24" s="46">
        <v>3000</v>
      </c>
      <c r="E24" s="46"/>
      <c r="F24" s="46"/>
    </row>
    <row r="25" spans="1:6" x14ac:dyDescent="0.25">
      <c r="A25" t="s">
        <v>63</v>
      </c>
      <c r="B25" t="s">
        <v>64</v>
      </c>
      <c r="C25" s="46">
        <v>59866</v>
      </c>
      <c r="D25" s="46">
        <v>7000</v>
      </c>
      <c r="E25" s="46"/>
      <c r="F25" s="46"/>
    </row>
    <row r="26" spans="1:6" x14ac:dyDescent="0.25">
      <c r="A26" t="s">
        <v>73</v>
      </c>
      <c r="B26" t="s">
        <v>74</v>
      </c>
      <c r="C26" s="46">
        <v>27670</v>
      </c>
      <c r="D26" s="46"/>
      <c r="E26" s="46"/>
      <c r="F26" s="46"/>
    </row>
    <row r="28" spans="1:6" x14ac:dyDescent="0.25">
      <c r="A28" s="77" t="s">
        <v>31</v>
      </c>
      <c r="B28" s="78"/>
      <c r="C28" s="78"/>
      <c r="D28" s="78"/>
      <c r="E28" s="78"/>
      <c r="F28" s="78"/>
    </row>
    <row r="29" spans="1:6" x14ac:dyDescent="0.25">
      <c r="A29" s="39"/>
    </row>
    <row r="30" spans="1:6" x14ac:dyDescent="0.25">
      <c r="A30" s="44" t="s">
        <v>34</v>
      </c>
      <c r="B30" s="44" t="s">
        <v>17</v>
      </c>
      <c r="C30" s="45" t="s">
        <v>18</v>
      </c>
      <c r="D30" s="45" t="s">
        <v>35</v>
      </c>
      <c r="E30" s="45" t="s">
        <v>36</v>
      </c>
      <c r="F30" s="45" t="s">
        <v>36</v>
      </c>
    </row>
    <row r="31" spans="1:6" s="30" customFormat="1" x14ac:dyDescent="0.25">
      <c r="A31" s="30" t="s">
        <v>1</v>
      </c>
      <c r="C31" s="33">
        <v>757623</v>
      </c>
      <c r="D31" s="33">
        <v>651072</v>
      </c>
      <c r="E31" s="33">
        <v>643017</v>
      </c>
      <c r="F31" s="33">
        <v>644720</v>
      </c>
    </row>
    <row r="32" spans="1:6" x14ac:dyDescent="0.25">
      <c r="A32" s="29" t="s">
        <v>94</v>
      </c>
      <c r="B32" s="29" t="s">
        <v>46</v>
      </c>
      <c r="C32" s="34">
        <v>487813</v>
      </c>
      <c r="D32" s="34">
        <v>526072</v>
      </c>
      <c r="E32" s="34">
        <v>528017</v>
      </c>
      <c r="F32" s="34">
        <v>529720</v>
      </c>
    </row>
    <row r="33" spans="1:6" x14ac:dyDescent="0.25">
      <c r="A33" s="29" t="s">
        <v>45</v>
      </c>
      <c r="B33" s="29" t="s">
        <v>46</v>
      </c>
      <c r="C33" s="34">
        <v>487813</v>
      </c>
      <c r="D33" s="34">
        <v>526072</v>
      </c>
      <c r="E33" s="34">
        <v>528017</v>
      </c>
      <c r="F33" s="34">
        <v>529720</v>
      </c>
    </row>
    <row r="34" spans="1:6" x14ac:dyDescent="0.25">
      <c r="A34" s="29" t="s">
        <v>93</v>
      </c>
      <c r="B34" s="29" t="s">
        <v>92</v>
      </c>
      <c r="C34" s="34">
        <v>3491</v>
      </c>
      <c r="D34" s="34">
        <v>5000</v>
      </c>
      <c r="E34" s="34">
        <v>5000</v>
      </c>
      <c r="F34" s="34">
        <v>5000</v>
      </c>
    </row>
    <row r="35" spans="1:6" x14ac:dyDescent="0.25">
      <c r="A35" s="29" t="s">
        <v>59</v>
      </c>
      <c r="B35" s="29" t="s">
        <v>60</v>
      </c>
      <c r="C35" s="34">
        <v>3491</v>
      </c>
      <c r="D35" s="34">
        <v>5000</v>
      </c>
      <c r="E35" s="34">
        <v>5000</v>
      </c>
      <c r="F35" s="34">
        <v>5000</v>
      </c>
    </row>
    <row r="36" spans="1:6" x14ac:dyDescent="0.25">
      <c r="A36" s="29" t="s">
        <v>91</v>
      </c>
      <c r="B36" s="29" t="s">
        <v>90</v>
      </c>
      <c r="C36" s="34">
        <v>59991</v>
      </c>
      <c r="D36" s="34">
        <v>55000</v>
      </c>
      <c r="E36" s="34">
        <v>55000</v>
      </c>
      <c r="F36" s="34">
        <v>55000</v>
      </c>
    </row>
    <row r="37" spans="1:6" x14ac:dyDescent="0.25">
      <c r="A37" s="29" t="s">
        <v>49</v>
      </c>
      <c r="B37" s="29" t="s">
        <v>50</v>
      </c>
      <c r="C37" s="34">
        <v>59991</v>
      </c>
      <c r="D37" s="34">
        <v>55000</v>
      </c>
      <c r="E37" s="34">
        <v>55000</v>
      </c>
      <c r="F37" s="34">
        <v>55000</v>
      </c>
    </row>
    <row r="38" spans="1:6" x14ac:dyDescent="0.25">
      <c r="A38" s="29" t="s">
        <v>89</v>
      </c>
      <c r="B38" s="29" t="s">
        <v>88</v>
      </c>
      <c r="C38" s="34">
        <v>106792</v>
      </c>
      <c r="D38" s="34">
        <v>45000</v>
      </c>
      <c r="E38" s="34">
        <v>45000</v>
      </c>
      <c r="F38" s="34">
        <v>45000</v>
      </c>
    </row>
    <row r="39" spans="1:6" x14ac:dyDescent="0.25">
      <c r="A39" s="29" t="s">
        <v>51</v>
      </c>
      <c r="B39" s="29" t="s">
        <v>52</v>
      </c>
      <c r="C39" s="34">
        <v>106792</v>
      </c>
      <c r="D39" s="34">
        <v>45000</v>
      </c>
      <c r="E39" s="34">
        <v>45000</v>
      </c>
      <c r="F39" s="34">
        <v>45000</v>
      </c>
    </row>
    <row r="40" spans="1:6" x14ac:dyDescent="0.25">
      <c r="A40" s="29" t="s">
        <v>87</v>
      </c>
      <c r="B40" s="29" t="s">
        <v>86</v>
      </c>
      <c r="C40" s="34">
        <v>12000</v>
      </c>
      <c r="D40" s="34">
        <v>10000</v>
      </c>
      <c r="E40" s="34">
        <v>10000</v>
      </c>
      <c r="F40" s="34">
        <v>10000</v>
      </c>
    </row>
    <row r="41" spans="1:6" x14ac:dyDescent="0.25">
      <c r="A41" s="29" t="s">
        <v>53</v>
      </c>
      <c r="B41" s="29" t="s">
        <v>54</v>
      </c>
      <c r="C41" s="34">
        <v>12000</v>
      </c>
      <c r="D41" s="34">
        <v>10000</v>
      </c>
      <c r="E41" s="34">
        <v>10000</v>
      </c>
      <c r="F41" s="34">
        <v>10000</v>
      </c>
    </row>
    <row r="42" spans="1:6" x14ac:dyDescent="0.25">
      <c r="A42" s="29" t="s">
        <v>85</v>
      </c>
      <c r="B42" s="29" t="s">
        <v>84</v>
      </c>
      <c r="C42" s="34">
        <v>87536</v>
      </c>
      <c r="D42" s="34">
        <v>10000</v>
      </c>
      <c r="E42" s="34"/>
      <c r="F42" s="34"/>
    </row>
    <row r="43" spans="1:6" x14ac:dyDescent="0.25">
      <c r="A43" s="29" t="s">
        <v>61</v>
      </c>
      <c r="B43" s="29" t="s">
        <v>62</v>
      </c>
      <c r="C43" s="34"/>
      <c r="D43" s="34">
        <v>3000</v>
      </c>
      <c r="E43" s="34"/>
      <c r="F43" s="34"/>
    </row>
    <row r="44" spans="1:6" x14ac:dyDescent="0.25">
      <c r="A44" s="29" t="s">
        <v>63</v>
      </c>
      <c r="B44" s="29" t="s">
        <v>64</v>
      </c>
      <c r="C44" s="34">
        <v>59866</v>
      </c>
      <c r="D44" s="34">
        <v>7000</v>
      </c>
      <c r="E44" s="34"/>
      <c r="F44" s="34"/>
    </row>
    <row r="45" spans="1:6" x14ac:dyDescent="0.25">
      <c r="A45" s="29" t="s">
        <v>73</v>
      </c>
      <c r="B45" s="29" t="s">
        <v>74</v>
      </c>
      <c r="C45" s="34">
        <v>27670</v>
      </c>
      <c r="D45" s="34"/>
      <c r="E45" s="34"/>
      <c r="F45" s="34"/>
    </row>
    <row r="46" spans="1:6" x14ac:dyDescent="0.25">
      <c r="A46" s="41"/>
      <c r="B46" s="41"/>
      <c r="C46" s="41"/>
      <c r="D46" s="41"/>
      <c r="E46" s="41"/>
      <c r="F46" s="41"/>
    </row>
  </sheetData>
  <mergeCells count="5">
    <mergeCell ref="A28:F28"/>
    <mergeCell ref="A8:F8"/>
    <mergeCell ref="A2:F3"/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F13"/>
  <sheetViews>
    <sheetView workbookViewId="0">
      <pane ySplit="9" topLeftCell="A10" activePane="bottomLeft" state="frozen"/>
      <selection pane="bottomLeft" activeCell="C30" sqref="C30"/>
    </sheetView>
  </sheetViews>
  <sheetFormatPr defaultColWidth="9.140625" defaultRowHeight="15" x14ac:dyDescent="0.25"/>
  <cols>
    <col min="1" max="1" width="12.7109375" style="29" bestFit="1" customWidth="1" collapsed="1"/>
    <col min="2" max="2" width="29.42578125" style="29" bestFit="1" customWidth="1" collapsed="1"/>
    <col min="3" max="3" width="10.7109375" style="29" customWidth="1" collapsed="1"/>
    <col min="4" max="4" width="10.85546875" style="29" bestFit="1" customWidth="1" collapsed="1"/>
    <col min="5" max="6" width="14.85546875" style="29" bestFit="1" customWidth="1" collapsed="1"/>
    <col min="7" max="16384" width="9.140625" style="29"/>
  </cols>
  <sheetData>
    <row r="2" spans="1:6" x14ac:dyDescent="0.25">
      <c r="A2" s="77" t="s">
        <v>83</v>
      </c>
      <c r="B2" s="78"/>
      <c r="C2" s="78"/>
      <c r="D2" s="78"/>
      <c r="E2" s="78"/>
      <c r="F2" s="78"/>
    </row>
    <row r="3" spans="1:6" x14ac:dyDescent="0.25">
      <c r="A3" s="78"/>
      <c r="B3" s="78"/>
      <c r="C3" s="78"/>
      <c r="D3" s="78"/>
      <c r="E3" s="78"/>
      <c r="F3" s="78"/>
    </row>
    <row r="4" spans="1:6" s="30" customFormat="1" x14ac:dyDescent="0.25">
      <c r="A4" s="77" t="s">
        <v>10</v>
      </c>
      <c r="B4" s="78"/>
      <c r="C4" s="78"/>
      <c r="D4" s="78"/>
      <c r="E4" s="78"/>
      <c r="F4" s="78"/>
    </row>
    <row r="5" spans="1:6" s="30" customFormat="1" x14ac:dyDescent="0.25">
      <c r="A5" s="42"/>
      <c r="B5" s="43"/>
      <c r="C5" s="43"/>
      <c r="D5" s="43"/>
      <c r="E5" s="43"/>
      <c r="F5" s="43"/>
    </row>
    <row r="6" spans="1:6" s="30" customFormat="1" x14ac:dyDescent="0.25">
      <c r="A6" s="77" t="s">
        <v>3</v>
      </c>
      <c r="B6" s="78"/>
      <c r="C6" s="78"/>
      <c r="D6" s="78"/>
      <c r="E6" s="78"/>
      <c r="F6" s="78"/>
    </row>
    <row r="7" spans="1:6" s="30" customFormat="1" x14ac:dyDescent="0.25">
      <c r="A7" s="77" t="s">
        <v>8</v>
      </c>
      <c r="B7" s="78"/>
      <c r="C7" s="78"/>
      <c r="D7" s="78"/>
      <c r="E7" s="78"/>
      <c r="F7" s="78"/>
    </row>
    <row r="8" spans="1:6" x14ac:dyDescent="0.25">
      <c r="A8" s="39"/>
    </row>
    <row r="9" spans="1:6" x14ac:dyDescent="0.25">
      <c r="A9" s="40" t="s">
        <v>34</v>
      </c>
      <c r="B9" s="40" t="s">
        <v>17</v>
      </c>
      <c r="C9" s="32" t="s">
        <v>18</v>
      </c>
      <c r="D9" s="32" t="s">
        <v>35</v>
      </c>
      <c r="E9" s="32" t="s">
        <v>36</v>
      </c>
      <c r="F9" s="32" t="s">
        <v>36</v>
      </c>
    </row>
    <row r="10" spans="1:6" s="30" customFormat="1" x14ac:dyDescent="0.25">
      <c r="A10" s="30" t="s">
        <v>81</v>
      </c>
      <c r="C10" s="33">
        <v>757623</v>
      </c>
      <c r="D10" s="33">
        <v>651072</v>
      </c>
      <c r="E10" s="33">
        <v>643017</v>
      </c>
      <c r="F10" s="33">
        <v>644720</v>
      </c>
    </row>
    <row r="11" spans="1:6" s="30" customFormat="1" x14ac:dyDescent="0.25">
      <c r="A11" s="30" t="s">
        <v>80</v>
      </c>
      <c r="B11" s="30" t="s">
        <v>79</v>
      </c>
      <c r="C11" s="33">
        <v>757623</v>
      </c>
      <c r="D11" s="33">
        <v>651072</v>
      </c>
      <c r="E11" s="33">
        <v>643017</v>
      </c>
      <c r="F11" s="33">
        <v>644720</v>
      </c>
    </row>
    <row r="12" spans="1:6" x14ac:dyDescent="0.25">
      <c r="A12" s="29" t="s">
        <v>78</v>
      </c>
      <c r="B12" s="29" t="s">
        <v>77</v>
      </c>
      <c r="C12" s="34">
        <v>757623</v>
      </c>
      <c r="D12" s="34">
        <v>651072</v>
      </c>
      <c r="E12" s="34">
        <v>643017</v>
      </c>
      <c r="F12" s="34">
        <v>644720</v>
      </c>
    </row>
    <row r="13" spans="1:6" x14ac:dyDescent="0.25">
      <c r="A13" s="41"/>
      <c r="B13" s="41"/>
      <c r="C13" s="41"/>
      <c r="D13" s="41"/>
      <c r="E13" s="41"/>
      <c r="F13" s="41"/>
    </row>
  </sheetData>
  <mergeCells count="4">
    <mergeCell ref="A2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F83"/>
  <sheetViews>
    <sheetView tabSelected="1" workbookViewId="0">
      <selection activeCell="E83" sqref="E83"/>
    </sheetView>
  </sheetViews>
  <sheetFormatPr defaultColWidth="9.140625" defaultRowHeight="15" x14ac:dyDescent="0.25"/>
  <cols>
    <col min="1" max="1" width="12" style="29" bestFit="1" customWidth="1" collapsed="1"/>
    <col min="2" max="2" width="63.85546875" style="29" bestFit="1" customWidth="1" collapsed="1"/>
    <col min="3" max="4" width="10.85546875" style="29" bestFit="1" customWidth="1" collapsed="1"/>
    <col min="5" max="6" width="14.85546875" style="29" bestFit="1" customWidth="1" collapsed="1"/>
    <col min="7" max="16384" width="9.140625" style="29"/>
  </cols>
  <sheetData>
    <row r="2" spans="1:6" x14ac:dyDescent="0.25">
      <c r="A2" s="79" t="s">
        <v>82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5" spans="1:6" x14ac:dyDescent="0.25">
      <c r="A5" s="77" t="s">
        <v>9</v>
      </c>
      <c r="B5" s="78"/>
      <c r="C5" s="78"/>
      <c r="D5" s="78"/>
      <c r="E5" s="78"/>
      <c r="F5" s="78"/>
    </row>
    <row r="6" spans="1:6" x14ac:dyDescent="0.25">
      <c r="A6" s="28"/>
    </row>
    <row r="7" spans="1:6" x14ac:dyDescent="0.25">
      <c r="A7" s="32" t="s">
        <v>34</v>
      </c>
      <c r="B7" s="32" t="s">
        <v>17</v>
      </c>
      <c r="C7" s="32" t="s">
        <v>18</v>
      </c>
      <c r="D7" s="32" t="s">
        <v>35</v>
      </c>
      <c r="E7" s="32" t="s">
        <v>36</v>
      </c>
      <c r="F7" s="32" t="s">
        <v>36</v>
      </c>
    </row>
    <row r="8" spans="1:6" x14ac:dyDescent="0.25">
      <c r="A8" s="30" t="s">
        <v>37</v>
      </c>
      <c r="B8" s="30" t="s">
        <v>38</v>
      </c>
      <c r="C8" s="33">
        <v>757623</v>
      </c>
      <c r="D8" s="33">
        <v>651072</v>
      </c>
      <c r="E8" s="33">
        <v>643017</v>
      </c>
      <c r="F8" s="33">
        <v>644720</v>
      </c>
    </row>
    <row r="9" spans="1:6" x14ac:dyDescent="0.25">
      <c r="A9" s="30" t="s">
        <v>39</v>
      </c>
      <c r="B9" s="30" t="s">
        <v>40</v>
      </c>
      <c r="C9" s="33">
        <v>757623</v>
      </c>
      <c r="D9" s="33">
        <v>651072</v>
      </c>
      <c r="E9" s="33">
        <v>643017</v>
      </c>
      <c r="F9" s="33">
        <v>644720</v>
      </c>
    </row>
    <row r="10" spans="1:6" x14ac:dyDescent="0.25">
      <c r="A10" s="38" t="s">
        <v>75</v>
      </c>
      <c r="B10" s="38" t="s">
        <v>76</v>
      </c>
      <c r="C10" s="33">
        <v>757623</v>
      </c>
      <c r="D10" s="33">
        <v>651072</v>
      </c>
      <c r="E10" s="33">
        <v>643017</v>
      </c>
      <c r="F10" s="33">
        <v>644720</v>
      </c>
    </row>
    <row r="11" spans="1:6" s="30" customFormat="1" x14ac:dyDescent="0.25">
      <c r="A11" s="30" t="s">
        <v>41</v>
      </c>
      <c r="B11" s="30" t="s">
        <v>42</v>
      </c>
      <c r="C11" s="33">
        <v>757623</v>
      </c>
      <c r="D11" s="33">
        <v>651072</v>
      </c>
      <c r="E11" s="33">
        <v>643017</v>
      </c>
      <c r="F11" s="33">
        <v>644720</v>
      </c>
    </row>
    <row r="12" spans="1:6" s="31" customFormat="1" x14ac:dyDescent="0.25">
      <c r="A12" s="36" t="s">
        <v>43</v>
      </c>
      <c r="B12" s="36" t="s">
        <v>44</v>
      </c>
      <c r="C12" s="37">
        <v>351750</v>
      </c>
      <c r="D12" s="37">
        <v>362275</v>
      </c>
      <c r="E12" s="37">
        <v>364220</v>
      </c>
      <c r="F12" s="37">
        <v>365923</v>
      </c>
    </row>
    <row r="13" spans="1:6" x14ac:dyDescent="0.25">
      <c r="A13" s="29" t="s">
        <v>45</v>
      </c>
      <c r="B13" s="29" t="s">
        <v>46</v>
      </c>
      <c r="C13" s="34">
        <v>344430</v>
      </c>
      <c r="D13" s="34">
        <v>355955</v>
      </c>
      <c r="E13" s="34">
        <v>357900</v>
      </c>
      <c r="F13" s="34">
        <v>359603</v>
      </c>
    </row>
    <row r="14" spans="1:6" x14ac:dyDescent="0.25">
      <c r="A14" s="29" t="s">
        <v>47</v>
      </c>
      <c r="B14" s="29" t="s">
        <v>5</v>
      </c>
      <c r="C14" s="34">
        <v>344430</v>
      </c>
      <c r="D14" s="34">
        <v>355955</v>
      </c>
      <c r="E14" s="34">
        <v>357900</v>
      </c>
      <c r="F14" s="34">
        <v>359603</v>
      </c>
    </row>
    <row r="15" spans="1:6" x14ac:dyDescent="0.25">
      <c r="A15" s="29" t="s">
        <v>48</v>
      </c>
      <c r="B15" s="29" t="s">
        <v>6</v>
      </c>
      <c r="C15" s="34">
        <v>344430</v>
      </c>
      <c r="D15" s="34">
        <v>355955</v>
      </c>
      <c r="E15" s="34">
        <v>357900</v>
      </c>
      <c r="F15" s="34">
        <v>359603</v>
      </c>
    </row>
    <row r="16" spans="1:6" x14ac:dyDescent="0.25">
      <c r="A16" s="29" t="s">
        <v>49</v>
      </c>
      <c r="B16" s="29" t="s">
        <v>50</v>
      </c>
      <c r="C16" s="34">
        <v>2330</v>
      </c>
      <c r="D16" s="34">
        <v>2330</v>
      </c>
      <c r="E16" s="34">
        <v>2330</v>
      </c>
      <c r="F16" s="34">
        <v>2330</v>
      </c>
    </row>
    <row r="17" spans="1:6" x14ac:dyDescent="0.25">
      <c r="A17" s="29" t="s">
        <v>47</v>
      </c>
      <c r="B17" s="29" t="s">
        <v>5</v>
      </c>
      <c r="C17" s="34">
        <v>2330</v>
      </c>
      <c r="D17" s="34">
        <v>2330</v>
      </c>
      <c r="E17" s="34">
        <v>2330</v>
      </c>
      <c r="F17" s="34">
        <v>2330</v>
      </c>
    </row>
    <row r="18" spans="1:6" x14ac:dyDescent="0.25">
      <c r="A18" s="29" t="s">
        <v>48</v>
      </c>
      <c r="B18" s="29" t="s">
        <v>6</v>
      </c>
      <c r="C18" s="34">
        <v>2330</v>
      </c>
      <c r="D18" s="34">
        <v>2330</v>
      </c>
      <c r="E18" s="34">
        <v>2330</v>
      </c>
      <c r="F18" s="34">
        <v>2330</v>
      </c>
    </row>
    <row r="19" spans="1:6" x14ac:dyDescent="0.25">
      <c r="A19" s="29" t="s">
        <v>51</v>
      </c>
      <c r="B19" s="29" t="s">
        <v>52</v>
      </c>
      <c r="C19" s="34">
        <v>1990</v>
      </c>
      <c r="D19" s="34">
        <v>1990</v>
      </c>
      <c r="E19" s="34">
        <v>1990</v>
      </c>
      <c r="F19" s="34">
        <v>1990</v>
      </c>
    </row>
    <row r="20" spans="1:6" x14ac:dyDescent="0.25">
      <c r="A20" s="29" t="s">
        <v>47</v>
      </c>
      <c r="B20" s="29" t="s">
        <v>5</v>
      </c>
      <c r="C20" s="34">
        <v>1990</v>
      </c>
      <c r="D20" s="34">
        <v>1990</v>
      </c>
      <c r="E20" s="34">
        <v>1990</v>
      </c>
      <c r="F20" s="34">
        <v>1990</v>
      </c>
    </row>
    <row r="21" spans="1:6" x14ac:dyDescent="0.25">
      <c r="A21" s="29" t="s">
        <v>48</v>
      </c>
      <c r="B21" s="29" t="s">
        <v>6</v>
      </c>
      <c r="C21" s="34">
        <v>1990</v>
      </c>
      <c r="D21" s="34">
        <v>1990</v>
      </c>
      <c r="E21" s="34">
        <v>1990</v>
      </c>
      <c r="F21" s="34">
        <v>1990</v>
      </c>
    </row>
    <row r="22" spans="1:6" x14ac:dyDescent="0.25">
      <c r="A22" s="29" t="s">
        <v>53</v>
      </c>
      <c r="B22" s="29" t="s">
        <v>54</v>
      </c>
      <c r="C22" s="34">
        <v>3000</v>
      </c>
      <c r="D22" s="34">
        <v>2000</v>
      </c>
      <c r="E22" s="34">
        <v>2000</v>
      </c>
      <c r="F22" s="34">
        <v>2000</v>
      </c>
    </row>
    <row r="23" spans="1:6" x14ac:dyDescent="0.25">
      <c r="A23" s="29" t="s">
        <v>47</v>
      </c>
      <c r="B23" s="29" t="s">
        <v>5</v>
      </c>
      <c r="C23" s="34">
        <v>3000</v>
      </c>
      <c r="D23" s="34">
        <v>2000</v>
      </c>
      <c r="E23" s="34">
        <v>2000</v>
      </c>
      <c r="F23" s="34">
        <v>2000</v>
      </c>
    </row>
    <row r="24" spans="1:6" x14ac:dyDescent="0.25">
      <c r="A24" s="29" t="s">
        <v>48</v>
      </c>
      <c r="B24" s="29" t="s">
        <v>6</v>
      </c>
      <c r="C24" s="34">
        <v>3000</v>
      </c>
      <c r="D24" s="34">
        <v>2000</v>
      </c>
      <c r="E24" s="34">
        <v>2000</v>
      </c>
      <c r="F24" s="34">
        <v>2000</v>
      </c>
    </row>
    <row r="25" spans="1:6" s="31" customFormat="1" x14ac:dyDescent="0.25">
      <c r="A25" s="36" t="s">
        <v>55</v>
      </c>
      <c r="B25" s="36" t="s">
        <v>42</v>
      </c>
      <c r="C25" s="37">
        <v>144935</v>
      </c>
      <c r="D25" s="37">
        <v>146517</v>
      </c>
      <c r="E25" s="37">
        <v>141517</v>
      </c>
      <c r="F25" s="37">
        <v>141517</v>
      </c>
    </row>
    <row r="26" spans="1:6" x14ac:dyDescent="0.25">
      <c r="A26" s="29" t="s">
        <v>45</v>
      </c>
      <c r="B26" s="29" t="s">
        <v>46</v>
      </c>
      <c r="C26" s="34">
        <v>130117</v>
      </c>
      <c r="D26" s="34">
        <v>130117</v>
      </c>
      <c r="E26" s="34">
        <v>130117</v>
      </c>
      <c r="F26" s="34">
        <v>130117</v>
      </c>
    </row>
    <row r="27" spans="1:6" x14ac:dyDescent="0.25">
      <c r="A27" s="29" t="s">
        <v>47</v>
      </c>
      <c r="B27" s="29" t="s">
        <v>5</v>
      </c>
      <c r="C27" s="34">
        <v>130117</v>
      </c>
      <c r="D27" s="34">
        <v>130117</v>
      </c>
      <c r="E27" s="34">
        <v>130117</v>
      </c>
      <c r="F27" s="34">
        <v>130117</v>
      </c>
    </row>
    <row r="28" spans="1:6" x14ac:dyDescent="0.25">
      <c r="A28" s="29" t="s">
        <v>56</v>
      </c>
      <c r="B28" s="29" t="s">
        <v>11</v>
      </c>
      <c r="C28" s="34">
        <v>129683</v>
      </c>
      <c r="D28" s="34">
        <v>129597</v>
      </c>
      <c r="E28" s="34">
        <v>129597</v>
      </c>
      <c r="F28" s="34">
        <v>129597</v>
      </c>
    </row>
    <row r="29" spans="1:6" x14ac:dyDescent="0.25">
      <c r="A29" s="29" t="s">
        <v>57</v>
      </c>
      <c r="B29" s="29" t="s">
        <v>58</v>
      </c>
      <c r="C29" s="34">
        <v>434</v>
      </c>
      <c r="D29" s="34">
        <v>520</v>
      </c>
      <c r="E29" s="34">
        <v>520</v>
      </c>
      <c r="F29" s="34">
        <v>520</v>
      </c>
    </row>
    <row r="30" spans="1:6" x14ac:dyDescent="0.25">
      <c r="A30" s="29" t="s">
        <v>59</v>
      </c>
      <c r="B30" s="29" t="s">
        <v>60</v>
      </c>
      <c r="C30" s="34">
        <v>1300</v>
      </c>
      <c r="D30" s="34">
        <v>1500</v>
      </c>
      <c r="E30" s="34">
        <v>1500</v>
      </c>
      <c r="F30" s="34">
        <v>1500</v>
      </c>
    </row>
    <row r="31" spans="1:6" x14ac:dyDescent="0.25">
      <c r="A31" s="29" t="s">
        <v>47</v>
      </c>
      <c r="B31" s="29" t="s">
        <v>5</v>
      </c>
      <c r="C31" s="34">
        <v>1300</v>
      </c>
      <c r="D31" s="34">
        <v>1500</v>
      </c>
      <c r="E31" s="34">
        <v>1500</v>
      </c>
      <c r="F31" s="34">
        <v>1500</v>
      </c>
    </row>
    <row r="32" spans="1:6" x14ac:dyDescent="0.25">
      <c r="A32" s="29" t="s">
        <v>56</v>
      </c>
      <c r="B32" s="29" t="s">
        <v>11</v>
      </c>
      <c r="C32" s="34">
        <v>1300</v>
      </c>
      <c r="D32" s="34">
        <v>1500</v>
      </c>
      <c r="E32" s="34">
        <v>1500</v>
      </c>
      <c r="F32" s="34">
        <v>1500</v>
      </c>
    </row>
    <row r="33" spans="1:6" x14ac:dyDescent="0.25">
      <c r="A33" s="29" t="s">
        <v>49</v>
      </c>
      <c r="B33" s="29" t="s">
        <v>50</v>
      </c>
      <c r="C33" s="34">
        <v>11133</v>
      </c>
      <c r="D33" s="34">
        <v>8900</v>
      </c>
      <c r="E33" s="34">
        <v>8900</v>
      </c>
      <c r="F33" s="34">
        <v>8900</v>
      </c>
    </row>
    <row r="34" spans="1:6" x14ac:dyDescent="0.25">
      <c r="A34" s="29" t="s">
        <v>47</v>
      </c>
      <c r="B34" s="29" t="s">
        <v>5</v>
      </c>
      <c r="C34" s="34">
        <v>11133</v>
      </c>
      <c r="D34" s="34">
        <v>8900</v>
      </c>
      <c r="E34" s="34">
        <v>8900</v>
      </c>
      <c r="F34" s="34">
        <v>8900</v>
      </c>
    </row>
    <row r="35" spans="1:6" x14ac:dyDescent="0.25">
      <c r="A35" s="29" t="s">
        <v>56</v>
      </c>
      <c r="B35" s="29" t="s">
        <v>11</v>
      </c>
      <c r="C35" s="34">
        <v>10309</v>
      </c>
      <c r="D35" s="34">
        <v>8400</v>
      </c>
      <c r="E35" s="34">
        <v>8400</v>
      </c>
      <c r="F35" s="34">
        <v>8400</v>
      </c>
    </row>
    <row r="36" spans="1:6" x14ac:dyDescent="0.25">
      <c r="A36" s="29" t="s">
        <v>57</v>
      </c>
      <c r="B36" s="29" t="s">
        <v>58</v>
      </c>
      <c r="C36" s="34">
        <v>824</v>
      </c>
      <c r="D36" s="34">
        <v>500</v>
      </c>
      <c r="E36" s="34">
        <v>500</v>
      </c>
      <c r="F36" s="34">
        <v>500</v>
      </c>
    </row>
    <row r="37" spans="1:6" x14ac:dyDescent="0.25">
      <c r="A37" s="29" t="s">
        <v>53</v>
      </c>
      <c r="B37" s="29" t="s">
        <v>54</v>
      </c>
      <c r="C37" s="34">
        <v>2385</v>
      </c>
      <c r="D37" s="34">
        <v>1000</v>
      </c>
      <c r="E37" s="34">
        <v>1000</v>
      </c>
      <c r="F37" s="34">
        <v>1000</v>
      </c>
    </row>
    <row r="38" spans="1:6" x14ac:dyDescent="0.25">
      <c r="A38" s="29" t="s">
        <v>47</v>
      </c>
      <c r="B38" s="29" t="s">
        <v>5</v>
      </c>
      <c r="C38" s="34">
        <v>2385</v>
      </c>
      <c r="D38" s="34">
        <v>1000</v>
      </c>
      <c r="E38" s="34">
        <v>1000</v>
      </c>
      <c r="F38" s="34">
        <v>1000</v>
      </c>
    </row>
    <row r="39" spans="1:6" x14ac:dyDescent="0.25">
      <c r="A39" s="29" t="s">
        <v>56</v>
      </c>
      <c r="B39" s="29" t="s">
        <v>11</v>
      </c>
      <c r="C39" s="34">
        <v>2385</v>
      </c>
      <c r="D39" s="34">
        <v>1000</v>
      </c>
      <c r="E39" s="34">
        <v>1000</v>
      </c>
      <c r="F39" s="34">
        <v>1000</v>
      </c>
    </row>
    <row r="40" spans="1:6" x14ac:dyDescent="0.25">
      <c r="A40" s="29" t="s">
        <v>61</v>
      </c>
      <c r="B40" s="29" t="s">
        <v>62</v>
      </c>
      <c r="C40" s="34"/>
      <c r="D40" s="34">
        <v>3000</v>
      </c>
      <c r="E40" s="34"/>
      <c r="F40" s="34"/>
    </row>
    <row r="41" spans="1:6" x14ac:dyDescent="0.25">
      <c r="A41" s="29" t="s">
        <v>47</v>
      </c>
      <c r="B41" s="29" t="s">
        <v>5</v>
      </c>
      <c r="C41" s="34"/>
      <c r="D41" s="34">
        <v>3000</v>
      </c>
      <c r="E41" s="34"/>
      <c r="F41" s="34"/>
    </row>
    <row r="42" spans="1:6" x14ac:dyDescent="0.25">
      <c r="A42" s="29" t="s">
        <v>56</v>
      </c>
      <c r="B42" s="29" t="s">
        <v>11</v>
      </c>
      <c r="C42" s="34"/>
      <c r="D42" s="34">
        <v>3000</v>
      </c>
      <c r="E42" s="34"/>
      <c r="F42" s="34"/>
    </row>
    <row r="43" spans="1:6" x14ac:dyDescent="0.25">
      <c r="A43" s="29" t="s">
        <v>63</v>
      </c>
      <c r="B43" s="29" t="s">
        <v>64</v>
      </c>
      <c r="C43" s="34"/>
      <c r="D43" s="34">
        <v>2000</v>
      </c>
      <c r="E43" s="34"/>
      <c r="F43" s="34"/>
    </row>
    <row r="44" spans="1:6" x14ac:dyDescent="0.25">
      <c r="A44" s="29" t="s">
        <v>47</v>
      </c>
      <c r="B44" s="29" t="s">
        <v>5</v>
      </c>
      <c r="C44" s="34"/>
      <c r="D44" s="34">
        <v>2000</v>
      </c>
      <c r="E44" s="34"/>
      <c r="F44" s="34"/>
    </row>
    <row r="45" spans="1:6" x14ac:dyDescent="0.25">
      <c r="A45" s="29" t="s">
        <v>56</v>
      </c>
      <c r="B45" s="29" t="s">
        <v>11</v>
      </c>
      <c r="C45" s="34"/>
      <c r="D45" s="34">
        <v>2000</v>
      </c>
      <c r="E45" s="34"/>
      <c r="F45" s="34"/>
    </row>
    <row r="46" spans="1:6" s="31" customFormat="1" x14ac:dyDescent="0.25">
      <c r="A46" s="36" t="s">
        <v>65</v>
      </c>
      <c r="B46" s="36" t="s">
        <v>66</v>
      </c>
      <c r="C46" s="37">
        <v>133565</v>
      </c>
      <c r="D46" s="37">
        <v>115280</v>
      </c>
      <c r="E46" s="37">
        <v>115280</v>
      </c>
      <c r="F46" s="37">
        <v>115280</v>
      </c>
    </row>
    <row r="47" spans="1:6" x14ac:dyDescent="0.25">
      <c r="A47" s="29" t="s">
        <v>45</v>
      </c>
      <c r="B47" s="29" t="s">
        <v>46</v>
      </c>
      <c r="C47" s="34">
        <v>13266</v>
      </c>
      <c r="D47" s="34">
        <v>20000</v>
      </c>
      <c r="E47" s="34">
        <v>20000</v>
      </c>
      <c r="F47" s="34">
        <v>20000</v>
      </c>
    </row>
    <row r="48" spans="1:6" x14ac:dyDescent="0.25">
      <c r="A48" s="29" t="s">
        <v>47</v>
      </c>
      <c r="B48" s="29" t="s">
        <v>5</v>
      </c>
      <c r="C48" s="34">
        <v>12866</v>
      </c>
      <c r="D48" s="34">
        <v>19600</v>
      </c>
      <c r="E48" s="34">
        <v>19600</v>
      </c>
      <c r="F48" s="34">
        <v>19600</v>
      </c>
    </row>
    <row r="49" spans="1:6" x14ac:dyDescent="0.25">
      <c r="A49" s="29" t="s">
        <v>56</v>
      </c>
      <c r="B49" s="29" t="s">
        <v>11</v>
      </c>
      <c r="C49" s="34">
        <v>12866</v>
      </c>
      <c r="D49" s="34">
        <v>19600</v>
      </c>
      <c r="E49" s="34">
        <v>19600</v>
      </c>
      <c r="F49" s="34">
        <v>19600</v>
      </c>
    </row>
    <row r="50" spans="1:6" x14ac:dyDescent="0.25">
      <c r="A50" s="29" t="s">
        <v>67</v>
      </c>
      <c r="B50" s="29" t="s">
        <v>7</v>
      </c>
      <c r="C50" s="34">
        <v>400</v>
      </c>
      <c r="D50" s="34">
        <v>400</v>
      </c>
      <c r="E50" s="34">
        <v>400</v>
      </c>
      <c r="F50" s="34">
        <v>400</v>
      </c>
    </row>
    <row r="51" spans="1:6" x14ac:dyDescent="0.25">
      <c r="A51" s="29" t="s">
        <v>68</v>
      </c>
      <c r="B51" s="29" t="s">
        <v>16</v>
      </c>
      <c r="C51" s="34">
        <v>400</v>
      </c>
      <c r="D51" s="34">
        <v>400</v>
      </c>
      <c r="E51" s="34">
        <v>400</v>
      </c>
      <c r="F51" s="34">
        <v>400</v>
      </c>
    </row>
    <row r="52" spans="1:6" x14ac:dyDescent="0.25">
      <c r="A52" s="29" t="s">
        <v>59</v>
      </c>
      <c r="B52" s="29" t="s">
        <v>60</v>
      </c>
      <c r="C52" s="34">
        <v>2191</v>
      </c>
      <c r="D52" s="34">
        <v>3500</v>
      </c>
      <c r="E52" s="34">
        <v>3500</v>
      </c>
      <c r="F52" s="34">
        <v>3500</v>
      </c>
    </row>
    <row r="53" spans="1:6" x14ac:dyDescent="0.25">
      <c r="A53" s="29" t="s">
        <v>47</v>
      </c>
      <c r="B53" s="29" t="s">
        <v>5</v>
      </c>
      <c r="C53" s="34">
        <v>2191</v>
      </c>
      <c r="D53" s="34">
        <v>3500</v>
      </c>
      <c r="E53" s="34">
        <v>3500</v>
      </c>
      <c r="F53" s="34">
        <v>3500</v>
      </c>
    </row>
    <row r="54" spans="1:6" x14ac:dyDescent="0.25">
      <c r="A54" s="29" t="s">
        <v>56</v>
      </c>
      <c r="B54" s="29" t="s">
        <v>11</v>
      </c>
      <c r="C54" s="34">
        <v>2191</v>
      </c>
      <c r="D54" s="34">
        <v>3500</v>
      </c>
      <c r="E54" s="34">
        <v>3500</v>
      </c>
      <c r="F54" s="34">
        <v>3500</v>
      </c>
    </row>
    <row r="55" spans="1:6" x14ac:dyDescent="0.25">
      <c r="A55" s="29" t="s">
        <v>49</v>
      </c>
      <c r="B55" s="29" t="s">
        <v>50</v>
      </c>
      <c r="C55" s="34">
        <v>46528</v>
      </c>
      <c r="D55" s="34">
        <v>43770</v>
      </c>
      <c r="E55" s="34">
        <v>43770</v>
      </c>
      <c r="F55" s="34">
        <v>43770</v>
      </c>
    </row>
    <row r="56" spans="1:6" x14ac:dyDescent="0.25">
      <c r="A56" s="29" t="s">
        <v>47</v>
      </c>
      <c r="B56" s="29" t="s">
        <v>5</v>
      </c>
      <c r="C56" s="34">
        <v>46528</v>
      </c>
      <c r="D56" s="34">
        <v>43770</v>
      </c>
      <c r="E56" s="34">
        <v>43770</v>
      </c>
      <c r="F56" s="34">
        <v>43770</v>
      </c>
    </row>
    <row r="57" spans="1:6" x14ac:dyDescent="0.25">
      <c r="A57" s="29" t="s">
        <v>56</v>
      </c>
      <c r="B57" s="29" t="s">
        <v>11</v>
      </c>
      <c r="C57" s="34">
        <v>46528</v>
      </c>
      <c r="D57" s="34">
        <v>43770</v>
      </c>
      <c r="E57" s="34">
        <v>43770</v>
      </c>
      <c r="F57" s="34">
        <v>43770</v>
      </c>
    </row>
    <row r="58" spans="1:6" x14ac:dyDescent="0.25">
      <c r="A58" s="29" t="s">
        <v>51</v>
      </c>
      <c r="B58" s="29" t="s">
        <v>52</v>
      </c>
      <c r="C58" s="34">
        <v>64965</v>
      </c>
      <c r="D58" s="34">
        <v>43010</v>
      </c>
      <c r="E58" s="34">
        <v>43010</v>
      </c>
      <c r="F58" s="34">
        <v>43010</v>
      </c>
    </row>
    <row r="59" spans="1:6" x14ac:dyDescent="0.25">
      <c r="A59" s="29" t="s">
        <v>47</v>
      </c>
      <c r="B59" s="29" t="s">
        <v>5</v>
      </c>
      <c r="C59" s="34">
        <v>64321</v>
      </c>
      <c r="D59" s="34">
        <v>43010</v>
      </c>
      <c r="E59" s="34">
        <v>43010</v>
      </c>
      <c r="F59" s="34">
        <v>43010</v>
      </c>
    </row>
    <row r="60" spans="1:6" x14ac:dyDescent="0.25">
      <c r="A60" s="29" t="s">
        <v>56</v>
      </c>
      <c r="B60" s="29" t="s">
        <v>11</v>
      </c>
      <c r="C60" s="34">
        <v>64321</v>
      </c>
      <c r="D60" s="34">
        <v>43010</v>
      </c>
      <c r="E60" s="34">
        <v>43010</v>
      </c>
      <c r="F60" s="34">
        <v>43010</v>
      </c>
    </row>
    <row r="61" spans="1:6" x14ac:dyDescent="0.25">
      <c r="A61" s="29" t="s">
        <v>67</v>
      </c>
      <c r="B61" s="29" t="s">
        <v>7</v>
      </c>
      <c r="C61" s="34">
        <v>644</v>
      </c>
      <c r="D61" s="34"/>
      <c r="E61" s="34"/>
      <c r="F61" s="34"/>
    </row>
    <row r="62" spans="1:6" x14ac:dyDescent="0.25">
      <c r="A62" s="29" t="s">
        <v>68</v>
      </c>
      <c r="B62" s="29" t="s">
        <v>16</v>
      </c>
      <c r="C62" s="34">
        <v>644</v>
      </c>
      <c r="D62" s="34"/>
      <c r="E62" s="34"/>
      <c r="F62" s="34"/>
    </row>
    <row r="63" spans="1:6" x14ac:dyDescent="0.25">
      <c r="A63" s="29" t="s">
        <v>53</v>
      </c>
      <c r="B63" s="29" t="s">
        <v>54</v>
      </c>
      <c r="C63" s="34">
        <v>6615</v>
      </c>
      <c r="D63" s="34">
        <v>5000</v>
      </c>
      <c r="E63" s="34">
        <v>5000</v>
      </c>
      <c r="F63" s="34">
        <v>5000</v>
      </c>
    </row>
    <row r="64" spans="1:6" x14ac:dyDescent="0.25">
      <c r="A64" s="29" t="s">
        <v>47</v>
      </c>
      <c r="B64" s="29" t="s">
        <v>5</v>
      </c>
      <c r="C64" s="34">
        <v>6615</v>
      </c>
      <c r="D64" s="34">
        <v>5000</v>
      </c>
      <c r="E64" s="34">
        <v>5000</v>
      </c>
      <c r="F64" s="34">
        <v>5000</v>
      </c>
    </row>
    <row r="65" spans="1:6" x14ac:dyDescent="0.25">
      <c r="A65" s="29" t="s">
        <v>56</v>
      </c>
      <c r="B65" s="29" t="s">
        <v>11</v>
      </c>
      <c r="C65" s="34">
        <v>6615</v>
      </c>
      <c r="D65" s="34">
        <v>5000</v>
      </c>
      <c r="E65" s="34">
        <v>5000</v>
      </c>
      <c r="F65" s="34">
        <v>5000</v>
      </c>
    </row>
    <row r="66" spans="1:6" s="31" customFormat="1" x14ac:dyDescent="0.25">
      <c r="A66" s="36" t="s">
        <v>69</v>
      </c>
      <c r="B66" s="36" t="s">
        <v>70</v>
      </c>
      <c r="C66" s="37"/>
      <c r="D66" s="37">
        <v>20000</v>
      </c>
      <c r="E66" s="37">
        <v>20000</v>
      </c>
      <c r="F66" s="37">
        <v>20000</v>
      </c>
    </row>
    <row r="67" spans="1:6" x14ac:dyDescent="0.25">
      <c r="A67" s="29" t="s">
        <v>45</v>
      </c>
      <c r="B67" s="29" t="s">
        <v>46</v>
      </c>
      <c r="C67" s="34"/>
      <c r="D67" s="34">
        <v>20000</v>
      </c>
      <c r="E67" s="34">
        <v>20000</v>
      </c>
      <c r="F67" s="34">
        <v>20000</v>
      </c>
    </row>
    <row r="68" spans="1:6" x14ac:dyDescent="0.25">
      <c r="A68" s="29" t="s">
        <v>47</v>
      </c>
      <c r="B68" s="29" t="s">
        <v>5</v>
      </c>
      <c r="C68" s="34"/>
      <c r="D68" s="34">
        <v>20000</v>
      </c>
      <c r="E68" s="34">
        <v>20000</v>
      </c>
      <c r="F68" s="34">
        <v>20000</v>
      </c>
    </row>
    <row r="69" spans="1:6" x14ac:dyDescent="0.25">
      <c r="A69" s="29" t="s">
        <v>56</v>
      </c>
      <c r="B69" s="29" t="s">
        <v>11</v>
      </c>
      <c r="C69" s="34"/>
      <c r="D69" s="34">
        <v>20000</v>
      </c>
      <c r="E69" s="34">
        <v>20000</v>
      </c>
      <c r="F69" s="34">
        <v>20000</v>
      </c>
    </row>
    <row r="70" spans="1:6" s="31" customFormat="1" x14ac:dyDescent="0.25">
      <c r="A70" s="36" t="s">
        <v>71</v>
      </c>
      <c r="B70" s="36" t="s">
        <v>72</v>
      </c>
      <c r="C70" s="37">
        <v>127373</v>
      </c>
      <c r="D70" s="37">
        <v>7000</v>
      </c>
      <c r="E70" s="37">
        <v>2000</v>
      </c>
      <c r="F70" s="37">
        <v>2000</v>
      </c>
    </row>
    <row r="71" spans="1:6" x14ac:dyDescent="0.25">
      <c r="A71" s="29" t="s">
        <v>51</v>
      </c>
      <c r="B71" s="29" t="s">
        <v>52</v>
      </c>
      <c r="C71" s="34">
        <v>39837</v>
      </c>
      <c r="D71" s="34"/>
      <c r="E71" s="34"/>
      <c r="F71" s="34"/>
    </row>
    <row r="72" spans="1:6" x14ac:dyDescent="0.25">
      <c r="A72" s="29" t="s">
        <v>67</v>
      </c>
      <c r="B72" s="29" t="s">
        <v>7</v>
      </c>
      <c r="C72" s="34">
        <v>39837</v>
      </c>
      <c r="D72" s="34"/>
      <c r="E72" s="34"/>
      <c r="F72" s="34"/>
    </row>
    <row r="73" spans="1:6" x14ac:dyDescent="0.25">
      <c r="A73" s="29" t="s">
        <v>68</v>
      </c>
      <c r="B73" s="29" t="s">
        <v>16</v>
      </c>
      <c r="C73" s="34">
        <v>39837</v>
      </c>
      <c r="D73" s="34"/>
      <c r="E73" s="34"/>
      <c r="F73" s="34"/>
    </row>
    <row r="74" spans="1:6" x14ac:dyDescent="0.25">
      <c r="A74" s="29" t="s">
        <v>53</v>
      </c>
      <c r="B74" s="29" t="s">
        <v>54</v>
      </c>
      <c r="C74" s="34"/>
      <c r="D74" s="34">
        <v>2000</v>
      </c>
      <c r="E74" s="34">
        <v>2000</v>
      </c>
      <c r="F74" s="34">
        <v>2000</v>
      </c>
    </row>
    <row r="75" spans="1:6" x14ac:dyDescent="0.25">
      <c r="A75" s="29" t="s">
        <v>67</v>
      </c>
      <c r="B75" s="29" t="s">
        <v>7</v>
      </c>
      <c r="C75" s="34"/>
      <c r="D75" s="34">
        <v>2000</v>
      </c>
      <c r="E75" s="34">
        <v>2000</v>
      </c>
      <c r="F75" s="34">
        <v>2000</v>
      </c>
    </row>
    <row r="76" spans="1:6" x14ac:dyDescent="0.25">
      <c r="A76" s="29" t="s">
        <v>68</v>
      </c>
      <c r="B76" s="29" t="s">
        <v>16</v>
      </c>
      <c r="C76" s="34"/>
      <c r="D76" s="34">
        <v>2000</v>
      </c>
      <c r="E76" s="34">
        <v>2000</v>
      </c>
      <c r="F76" s="34">
        <v>2000</v>
      </c>
    </row>
    <row r="77" spans="1:6" x14ac:dyDescent="0.25">
      <c r="A77" s="29" t="s">
        <v>63</v>
      </c>
      <c r="B77" s="29" t="s">
        <v>64</v>
      </c>
      <c r="C77" s="34">
        <v>59866</v>
      </c>
      <c r="D77" s="34">
        <v>5000</v>
      </c>
      <c r="E77" s="34"/>
      <c r="F77" s="34"/>
    </row>
    <row r="78" spans="1:6" x14ac:dyDescent="0.25">
      <c r="A78" s="29" t="s">
        <v>67</v>
      </c>
      <c r="B78" s="29" t="s">
        <v>7</v>
      </c>
      <c r="C78" s="34">
        <v>59866</v>
      </c>
      <c r="D78" s="34">
        <v>5000</v>
      </c>
      <c r="E78" s="34"/>
      <c r="F78" s="34"/>
    </row>
    <row r="79" spans="1:6" x14ac:dyDescent="0.25">
      <c r="A79" s="29" t="s">
        <v>68</v>
      </c>
      <c r="B79" s="29" t="s">
        <v>16</v>
      </c>
      <c r="C79" s="34">
        <v>59866</v>
      </c>
      <c r="D79" s="34">
        <v>5000</v>
      </c>
      <c r="E79" s="34"/>
      <c r="F79" s="34"/>
    </row>
    <row r="80" spans="1:6" x14ac:dyDescent="0.25">
      <c r="A80" s="29" t="s">
        <v>73</v>
      </c>
      <c r="B80" s="29" t="s">
        <v>74</v>
      </c>
      <c r="C80" s="34">
        <v>27670</v>
      </c>
      <c r="D80" s="34"/>
      <c r="E80" s="34"/>
      <c r="F80" s="34"/>
    </row>
    <row r="81" spans="1:6" x14ac:dyDescent="0.25">
      <c r="A81" s="29" t="s">
        <v>67</v>
      </c>
      <c r="B81" s="29" t="s">
        <v>7</v>
      </c>
      <c r="C81" s="34">
        <v>27670</v>
      </c>
      <c r="D81" s="34"/>
      <c r="E81" s="34"/>
      <c r="F81" s="34"/>
    </row>
    <row r="82" spans="1:6" x14ac:dyDescent="0.25">
      <c r="A82" s="29" t="s">
        <v>68</v>
      </c>
      <c r="B82" s="29" t="s">
        <v>16</v>
      </c>
      <c r="C82" s="34">
        <v>27670</v>
      </c>
      <c r="D82" s="34"/>
      <c r="E82" s="34"/>
      <c r="F82" s="34"/>
    </row>
    <row r="83" spans="1:6" x14ac:dyDescent="0.25">
      <c r="A83" s="35"/>
      <c r="B83" s="35"/>
      <c r="C83" s="35"/>
      <c r="D83" s="35"/>
      <c r="E83" s="35"/>
      <c r="F83" s="35"/>
    </row>
  </sheetData>
  <mergeCells count="2">
    <mergeCell ref="A2:F3"/>
    <mergeCell ref="A5:F5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SAŽETAK</vt:lpstr>
      <vt:lpstr>Račun P i R ekon klas</vt:lpstr>
      <vt:lpstr>P i R po izvorima </vt:lpstr>
      <vt:lpstr>Rashodi prema funkc klas</vt:lpstr>
      <vt:lpstr>Posebni dio</vt:lpstr>
      <vt:lpstr>'Posebni dio'!Print_Titles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Butorac Kušić Lidija</cp:lastModifiedBy>
  <cp:lastPrinted>2023-11-08T16:25:23Z</cp:lastPrinted>
  <dcterms:created xsi:type="dcterms:W3CDTF">2022-08-12T12:51:27Z</dcterms:created>
  <dcterms:modified xsi:type="dcterms:W3CDTF">2024-01-17T10:33:57Z</dcterms:modified>
</cp:coreProperties>
</file>