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4. - 2.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3704"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D6" i="8" s="1"/>
  <c r="D18" i="8"/>
  <c r="D26" i="8"/>
  <c r="D24" i="8" s="1"/>
  <c r="C1499" i="1" s="1"/>
  <c r="D36" i="8"/>
  <c r="D44" i="8"/>
  <c r="D50" i="8"/>
  <c r="D55" i="8"/>
  <c r="D60" i="8"/>
  <c r="D65" i="8"/>
  <c r="D70" i="8"/>
  <c r="D75" i="8"/>
  <c r="D80" i="8"/>
  <c r="D85" i="8"/>
  <c r="D49" i="8"/>
  <c r="D90" i="8"/>
  <c r="D95" i="8"/>
  <c r="D43" i="8"/>
  <c r="D101" i="8"/>
  <c r="L1447" i="9"/>
  <c r="J1447"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317" i="9"/>
  <c r="F317" i="9"/>
  <c r="E317" i="9"/>
  <c r="B317" i="9"/>
  <c r="F316" i="9"/>
  <c r="E316" i="9"/>
  <c r="D7" i="7"/>
  <c r="D14" i="7"/>
  <c r="D6" i="7"/>
  <c r="D23" i="7"/>
  <c r="D30" i="7"/>
  <c r="D22" i="7"/>
  <c r="D5" i="7"/>
  <c r="E7" i="7"/>
  <c r="E14" i="7"/>
  <c r="E6" i="7"/>
  <c r="E23" i="7"/>
  <c r="E30" i="7"/>
  <c r="E22" i="7"/>
  <c r="E5" i="7"/>
  <c r="D39" i="7"/>
  <c r="D44" i="7"/>
  <c r="D38" i="7"/>
  <c r="E39" i="7"/>
  <c r="E44" i="7"/>
  <c r="E38" i="7"/>
  <c r="G315" i="9"/>
  <c r="F315" i="9"/>
  <c r="E315" i="9"/>
  <c r="B315" i="9"/>
  <c r="F314" i="9"/>
  <c r="E314" i="9"/>
  <c r="F313" i="9"/>
  <c r="F312" i="9"/>
  <c r="F311" i="9"/>
  <c r="E207" i="5"/>
  <c r="E224" i="5"/>
  <c r="E206" i="5"/>
  <c r="H310" i="9"/>
  <c r="D207" i="5"/>
  <c r="D224" i="5"/>
  <c r="D206" i="5"/>
  <c r="G310" i="9"/>
  <c r="F310" i="9"/>
  <c r="E310" i="9"/>
  <c r="B310" i="9"/>
  <c r="E191" i="5"/>
  <c r="E198" i="5"/>
  <c r="E190" i="5"/>
  <c r="H309" i="9"/>
  <c r="D191" i="5"/>
  <c r="D198" i="5"/>
  <c r="D190" i="5"/>
  <c r="G309" i="9"/>
  <c r="F309" i="9"/>
  <c r="E309" i="9"/>
  <c r="B309" i="9"/>
  <c r="H308" i="9"/>
  <c r="G308" i="9"/>
  <c r="F308" i="9"/>
  <c r="E308" i="9"/>
  <c r="B308" i="9"/>
  <c r="E180" i="5"/>
  <c r="E177" i="5"/>
  <c r="H307" i="9"/>
  <c r="D180" i="5"/>
  <c r="D177" i="5"/>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c r="H295" i="9"/>
  <c r="G295" i="9"/>
  <c r="E295" i="9" s="1"/>
  <c r="B295" i="9" s="1"/>
  <c r="F295" i="9"/>
  <c r="H294" i="9"/>
  <c r="G294" i="9"/>
  <c r="F294" i="9"/>
  <c r="E294" i="9"/>
  <c r="B294" i="9"/>
  <c r="H293" i="9"/>
  <c r="G293" i="9"/>
  <c r="F293" i="9"/>
  <c r="H292" i="9"/>
  <c r="G292" i="9"/>
  <c r="E292" i="9" s="1"/>
  <c r="B292" i="9" s="1"/>
  <c r="F292" i="9"/>
  <c r="H291" i="9"/>
  <c r="G291" i="9"/>
  <c r="F291" i="9"/>
  <c r="E291" i="9"/>
  <c r="B291" i="9"/>
  <c r="E149" i="5"/>
  <c r="H290" i="9"/>
  <c r="D149" i="5"/>
  <c r="G290" i="9"/>
  <c r="F290" i="9"/>
  <c r="E290" i="9"/>
  <c r="B290" i="9"/>
  <c r="E88" i="5"/>
  <c r="E106" i="5"/>
  <c r="H289" i="9"/>
  <c r="D88" i="5"/>
  <c r="D106" i="5"/>
  <c r="G289" i="9"/>
  <c r="F289" i="9"/>
  <c r="E289" i="9"/>
  <c r="B289" i="9"/>
  <c r="H288" i="9"/>
  <c r="G288" i="9"/>
  <c r="F288" i="9"/>
  <c r="E288" i="9"/>
  <c r="B288" i="9"/>
  <c r="H287" i="9"/>
  <c r="G287" i="9"/>
  <c r="F287" i="9"/>
  <c r="H286" i="9"/>
  <c r="G286" i="9"/>
  <c r="E286" i="9" s="1"/>
  <c r="B286" i="9" s="1"/>
  <c r="F286" i="9"/>
  <c r="H285" i="9"/>
  <c r="G285" i="9"/>
  <c r="F285" i="9"/>
  <c r="D8" i="5"/>
  <c r="D13" i="5"/>
  <c r="D19" i="5"/>
  <c r="D29" i="5"/>
  <c r="D35" i="5"/>
  <c r="D41" i="5"/>
  <c r="D45" i="5"/>
  <c r="D12" i="5"/>
  <c r="D52" i="5"/>
  <c r="D56" i="5"/>
  <c r="D63" i="5"/>
  <c r="D7" i="5"/>
  <c r="D70" i="5"/>
  <c r="D69" i="5"/>
  <c r="D79" i="5"/>
  <c r="D78" i="5"/>
  <c r="D87" i="5"/>
  <c r="D119" i="5"/>
  <c r="D126" i="5"/>
  <c r="D118" i="5"/>
  <c r="D135" i="5"/>
  <c r="D142" i="5"/>
  <c r="D134" i="5"/>
  <c r="D146" i="5"/>
  <c r="D164" i="5"/>
  <c r="D170" i="5"/>
  <c r="D68" i="5"/>
  <c r="D6" i="5"/>
  <c r="E8" i="5"/>
  <c r="E13" i="5"/>
  <c r="E19" i="5"/>
  <c r="E29" i="5"/>
  <c r="E35" i="5"/>
  <c r="E41" i="5"/>
  <c r="E45" i="5"/>
  <c r="E12" i="5"/>
  <c r="E52" i="5"/>
  <c r="E56" i="5"/>
  <c r="E63" i="5"/>
  <c r="E7" i="5"/>
  <c r="E70" i="5"/>
  <c r="E69" i="5"/>
  <c r="E79" i="5"/>
  <c r="E78" i="5"/>
  <c r="E87" i="5"/>
  <c r="E119" i="5"/>
  <c r="E126" i="5"/>
  <c r="E118" i="5"/>
  <c r="E135" i="5"/>
  <c r="E142" i="5"/>
  <c r="E134" i="5"/>
  <c r="E146" i="5"/>
  <c r="E164" i="5"/>
  <c r="E170" i="5"/>
  <c r="E68" i="5"/>
  <c r="E6" i="5"/>
  <c r="D234" i="5"/>
  <c r="D176" i="5"/>
  <c r="D239" i="5"/>
  <c r="D242" i="5"/>
  <c r="D238" i="5"/>
  <c r="D246" i="5"/>
  <c r="D250" i="5"/>
  <c r="D245" i="5"/>
  <c r="D237" i="5"/>
  <c r="D175" i="5"/>
  <c r="E234" i="5"/>
  <c r="E176" i="5"/>
  <c r="E239" i="5"/>
  <c r="E242" i="5"/>
  <c r="E238" i="5"/>
  <c r="E246" i="5"/>
  <c r="E250" i="5"/>
  <c r="E245" i="5"/>
  <c r="E237" i="5"/>
  <c r="E175" i="5"/>
  <c r="D259" i="5"/>
  <c r="D258" i="5"/>
  <c r="E259" i="5"/>
  <c r="E258" i="5"/>
  <c r="G284" i="9"/>
  <c r="F284" i="9"/>
  <c r="E284" i="9"/>
  <c r="B284" i="9"/>
  <c r="H283" i="9"/>
  <c r="G283" i="9"/>
  <c r="F283" i="9"/>
  <c r="E283" i="9"/>
  <c r="B283" i="9"/>
  <c r="H282" i="9"/>
  <c r="G282" i="9"/>
  <c r="F282" i="9"/>
  <c r="E282" i="9"/>
  <c r="B282" i="9"/>
  <c r="H281" i="9"/>
  <c r="G281" i="9"/>
  <c r="F281" i="9"/>
  <c r="E281" i="9"/>
  <c r="B281" i="9"/>
  <c r="I3" i="9"/>
  <c r="G280" i="9"/>
  <c r="F280" i="9"/>
  <c r="E280" i="9"/>
  <c r="B280" i="9"/>
  <c r="O3" i="9"/>
  <c r="G279" i="9"/>
  <c r="F279" i="9"/>
  <c r="E279" i="9"/>
  <c r="B279" i="9"/>
  <c r="H278" i="9"/>
  <c r="G278" i="9"/>
  <c r="F278" i="9"/>
  <c r="E278" i="9"/>
  <c r="B278" i="9"/>
  <c r="F277"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E8" i="4"/>
  <c r="E17" i="4"/>
  <c r="E23" i="4"/>
  <c r="E29" i="4"/>
  <c r="E37" i="4"/>
  <c r="E40" i="4"/>
  <c r="E7" i="4"/>
  <c r="E45" i="4"/>
  <c r="E44" i="4"/>
  <c r="E51" i="4"/>
  <c r="E54" i="4"/>
  <c r="E59" i="4"/>
  <c r="E62" i="4"/>
  <c r="E65" i="4"/>
  <c r="E68" i="4"/>
  <c r="E71" i="4"/>
  <c r="E74" i="4"/>
  <c r="E77" i="4"/>
  <c r="E50" i="4"/>
  <c r="E83" i="4"/>
  <c r="E91" i="4"/>
  <c r="E98" i="4"/>
  <c r="E82" i="4"/>
  <c r="E107" i="4"/>
  <c r="E112" i="4"/>
  <c r="E106" i="4" s="1"/>
  <c r="E120" i="4"/>
  <c r="E125" i="4"/>
  <c r="E128" i="4"/>
  <c r="E134" i="4"/>
  <c r="E133" i="4" s="1"/>
  <c r="E140" i="4"/>
  <c r="E139" i="4"/>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E153" i="4"/>
  <c r="E159" i="4"/>
  <c r="F159" i="4" s="1"/>
  <c r="E164" i="4"/>
  <c r="E169" i="4"/>
  <c r="E177" i="4"/>
  <c r="E188" i="4"/>
  <c r="E197" i="4"/>
  <c r="E202" i="4"/>
  <c r="E210" i="4"/>
  <c r="E196" i="4"/>
  <c r="F196" i="4" s="1"/>
  <c r="E216" i="4"/>
  <c r="E219" i="4"/>
  <c r="E215" i="4"/>
  <c r="E225" i="4"/>
  <c r="E228" i="4"/>
  <c r="E231" i="4"/>
  <c r="E236" i="4"/>
  <c r="E240" i="4"/>
  <c r="E244" i="4"/>
  <c r="E247" i="4"/>
  <c r="E224" i="4"/>
  <c r="E253" i="4"/>
  <c r="E259" i="4"/>
  <c r="E252" i="4"/>
  <c r="E264" i="4"/>
  <c r="E268" i="4"/>
  <c r="E273" i="4"/>
  <c r="E279" i="4"/>
  <c r="E263" i="4"/>
  <c r="D287" i="4"/>
  <c r="E287" i="4"/>
  <c r="D288" i="4"/>
  <c r="E288" i="4"/>
  <c r="D289" i="4"/>
  <c r="D290" i="4"/>
  <c r="D291" i="4"/>
  <c r="D300" i="4"/>
  <c r="D304" i="4"/>
  <c r="D299" i="4"/>
  <c r="D312" i="4"/>
  <c r="D317" i="4"/>
  <c r="D326" i="4"/>
  <c r="D331" i="4"/>
  <c r="D336" i="4"/>
  <c r="D339" i="4"/>
  <c r="D311" i="4"/>
  <c r="D345" i="4"/>
  <c r="D344" i="4"/>
  <c r="D348" i="4"/>
  <c r="D298" i="4"/>
  <c r="E300" i="4"/>
  <c r="E304" i="4"/>
  <c r="E299" i="4"/>
  <c r="E312" i="4"/>
  <c r="E317" i="4"/>
  <c r="E326" i="4"/>
  <c r="E331" i="4"/>
  <c r="E336" i="4"/>
  <c r="E339" i="4"/>
  <c r="E311" i="4"/>
  <c r="E345" i="4"/>
  <c r="E344" i="4"/>
  <c r="E348" i="4"/>
  <c r="E298" i="4"/>
  <c r="D352" i="4"/>
  <c r="D356" i="4"/>
  <c r="D351" i="4"/>
  <c r="D364" i="4"/>
  <c r="D369" i="4"/>
  <c r="D378" i="4"/>
  <c r="D383" i="4"/>
  <c r="D388" i="4"/>
  <c r="D391" i="4"/>
  <c r="D363" i="4"/>
  <c r="D397" i="4"/>
  <c r="D396" i="4"/>
  <c r="D400" i="4"/>
  <c r="D402" i="4"/>
  <c r="D350" i="4"/>
  <c r="E352" i="4"/>
  <c r="E356" i="4"/>
  <c r="E351" i="4"/>
  <c r="E364" i="4"/>
  <c r="E369" i="4"/>
  <c r="E363" i="4" s="1"/>
  <c r="E378" i="4"/>
  <c r="E383" i="4"/>
  <c r="E388" i="4"/>
  <c r="E391" i="4"/>
  <c r="E397" i="4"/>
  <c r="E396" i="4"/>
  <c r="E400" i="4"/>
  <c r="E402" i="4"/>
  <c r="D407" i="4"/>
  <c r="D408" i="4"/>
  <c r="D412" i="4"/>
  <c r="D413" i="4"/>
  <c r="D414" i="4"/>
  <c r="D415" i="4"/>
  <c r="D416" i="4"/>
  <c r="E416" i="4"/>
  <c r="D411" i="1" s="1"/>
  <c r="G411" i="1" s="1"/>
  <c r="D417" i="4"/>
  <c r="E417" i="4"/>
  <c r="D418" i="4"/>
  <c r="E418" i="4"/>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29" i="4"/>
  <c r="E632" i="4"/>
  <c r="E625" i="4"/>
  <c r="E528" i="4"/>
  <c r="D635" i="4"/>
  <c r="E635" i="4"/>
  <c r="D636" i="4"/>
  <c r="E636" i="4"/>
  <c r="D639" i="4"/>
  <c r="D640" i="4"/>
  <c r="D641" i="4"/>
  <c r="D642" i="4"/>
  <c r="D643" i="4"/>
  <c r="D644" i="4"/>
  <c r="D645" i="4"/>
  <c r="D646" i="4"/>
  <c r="D652" i="4"/>
  <c r="E652" i="4"/>
  <c r="D645" i="1" s="1"/>
  <c r="F276" i="9"/>
  <c r="L275" i="9"/>
  <c r="F275" i="9" s="1"/>
  <c r="H275" i="9"/>
  <c r="G275" i="9"/>
  <c r="E275" i="9" s="1"/>
  <c r="B275" i="9" s="1"/>
  <c r="C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H46" i="1" s="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C103" i="1"/>
  <c r="D103" i="1"/>
  <c r="C104" i="1"/>
  <c r="D104" i="1"/>
  <c r="C105" i="1"/>
  <c r="D105" i="1"/>
  <c r="C106" i="1"/>
  <c r="D106" i="1"/>
  <c r="C107" i="1"/>
  <c r="D107" i="1"/>
  <c r="C108" i="1"/>
  <c r="D108" i="1"/>
  <c r="H108" i="1" s="1"/>
  <c r="C109" i="1"/>
  <c r="D109" i="1"/>
  <c r="C110" i="1"/>
  <c r="D110" i="1"/>
  <c r="C111" i="1"/>
  <c r="D111" i="1"/>
  <c r="C112" i="1"/>
  <c r="D112" i="1"/>
  <c r="C113" i="1"/>
  <c r="D113" i="1"/>
  <c r="C114" i="1"/>
  <c r="D114" i="1"/>
  <c r="C115" i="1"/>
  <c r="D115" i="1"/>
  <c r="C116" i="1"/>
  <c r="D116" i="1"/>
  <c r="C117" i="1"/>
  <c r="D117" i="1"/>
  <c r="C118" i="1"/>
  <c r="D118" i="1"/>
  <c r="C119" i="1"/>
  <c r="D119" i="1"/>
  <c r="C120" i="1"/>
  <c r="C121" i="1"/>
  <c r="D121" i="1"/>
  <c r="C122" i="1"/>
  <c r="D122" i="1"/>
  <c r="C123" i="1"/>
  <c r="D123" i="1"/>
  <c r="H123" i="1" s="1"/>
  <c r="C124" i="1"/>
  <c r="D124" i="1"/>
  <c r="C125" i="1"/>
  <c r="D125" i="1"/>
  <c r="C126" i="1"/>
  <c r="D126" i="1"/>
  <c r="C127" i="1"/>
  <c r="D127" i="1"/>
  <c r="C128" i="1"/>
  <c r="D128" i="1"/>
  <c r="C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C148" i="1"/>
  <c r="C149" i="1"/>
  <c r="D149" i="1"/>
  <c r="H149" i="1" s="1"/>
  <c r="C150" i="1"/>
  <c r="D150" i="1"/>
  <c r="C151" i="1"/>
  <c r="D151" i="1"/>
  <c r="C152" i="1"/>
  <c r="D152" i="1"/>
  <c r="H152" i="1" s="1"/>
  <c r="C153" i="1"/>
  <c r="D153" i="1"/>
  <c r="C154" i="1"/>
  <c r="D154" i="1"/>
  <c r="C155" i="1"/>
  <c r="C156" i="1"/>
  <c r="D156" i="1"/>
  <c r="C157" i="1"/>
  <c r="D157" i="1"/>
  <c r="C158" i="1"/>
  <c r="D158" i="1"/>
  <c r="C159" i="1"/>
  <c r="C160" i="1"/>
  <c r="C161" i="1"/>
  <c r="D161" i="1"/>
  <c r="C162" i="1"/>
  <c r="D162" i="1"/>
  <c r="C163" i="1"/>
  <c r="D163" i="1"/>
  <c r="C164" i="1"/>
  <c r="D164" i="1"/>
  <c r="C165" i="1"/>
  <c r="D165" i="1"/>
  <c r="H165" i="1" s="1"/>
  <c r="C166" i="1"/>
  <c r="D166" i="1"/>
  <c r="H166" i="1" s="1"/>
  <c r="C167" i="1"/>
  <c r="D167" i="1"/>
  <c r="C168" i="1"/>
  <c r="D168" i="1"/>
  <c r="C169" i="1"/>
  <c r="D169" i="1"/>
  <c r="C170" i="1"/>
  <c r="D170" i="1"/>
  <c r="H170" i="1" s="1"/>
  <c r="C171" i="1"/>
  <c r="D171" i="1"/>
  <c r="C172" i="1"/>
  <c r="D172" i="1"/>
  <c r="C173" i="1"/>
  <c r="D173" i="1"/>
  <c r="C174" i="1"/>
  <c r="D174" i="1"/>
  <c r="G174" i="1" s="1"/>
  <c r="C175" i="1"/>
  <c r="D175" i="1"/>
  <c r="C176" i="1"/>
  <c r="D176" i="1"/>
  <c r="C177" i="1"/>
  <c r="D177" i="1"/>
  <c r="C178" i="1"/>
  <c r="D178" i="1"/>
  <c r="H178" i="1" s="1"/>
  <c r="C179" i="1"/>
  <c r="D179" i="1"/>
  <c r="C180" i="1"/>
  <c r="D180" i="1"/>
  <c r="C181" i="1"/>
  <c r="D181" i="1"/>
  <c r="C182" i="1"/>
  <c r="D182" i="1"/>
  <c r="C183" i="1"/>
  <c r="D183" i="1"/>
  <c r="C184" i="1"/>
  <c r="D184" i="1"/>
  <c r="C185" i="1"/>
  <c r="D185" i="1"/>
  <c r="C186" i="1"/>
  <c r="D186" i="1"/>
  <c r="G186" i="1" s="1"/>
  <c r="C187" i="1"/>
  <c r="D187" i="1"/>
  <c r="C188" i="1"/>
  <c r="D188" i="1"/>
  <c r="C189" i="1"/>
  <c r="D189" i="1"/>
  <c r="C190" i="1"/>
  <c r="D190" i="1"/>
  <c r="C191" i="1"/>
  <c r="D191" i="1"/>
  <c r="C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H206" i="1" s="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C286" i="1"/>
  <c r="C287" i="1"/>
  <c r="C288" i="1"/>
  <c r="D288" i="1"/>
  <c r="C289" i="1"/>
  <c r="D289" i="1"/>
  <c r="H289" i="1" s="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C403" i="1"/>
  <c r="C404" i="1"/>
  <c r="D404" i="1"/>
  <c r="C405" i="1"/>
  <c r="D405" i="1"/>
  <c r="C406" i="1"/>
  <c r="D406" i="1"/>
  <c r="C407" i="1"/>
  <c r="C408" i="1"/>
  <c r="C409" i="1"/>
  <c r="C410" i="1"/>
  <c r="C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G632" i="1" s="1"/>
  <c r="C633" i="1"/>
  <c r="C634" i="1"/>
  <c r="C635" i="1"/>
  <c r="C636" i="1"/>
  <c r="C637" i="1"/>
  <c r="C638" i="1"/>
  <c r="C639" i="1"/>
  <c r="C640" i="1"/>
  <c r="C641" i="1"/>
  <c r="D641" i="1"/>
  <c r="C642" i="1"/>
  <c r="D642" i="1"/>
  <c r="C643" i="1"/>
  <c r="D643" i="1"/>
  <c r="C644" i="1"/>
  <c r="D644" i="1"/>
  <c r="H644" i="1" s="1"/>
  <c r="C645" i="1"/>
  <c r="C646" i="1"/>
  <c r="D646" i="1"/>
  <c r="C647" i="1"/>
  <c r="D647" i="1"/>
  <c r="C648" i="1"/>
  <c r="D648" i="1"/>
  <c r="C649" i="1"/>
  <c r="D649" i="1"/>
  <c r="H649" i="1" s="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G703" i="1" s="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F223" i="9" s="1"/>
  <c r="B223" i="9" s="1"/>
  <c r="L223" i="9"/>
  <c r="E223" i="9"/>
  <c r="M222" i="9"/>
  <c r="L222" i="9"/>
  <c r="F222" i="9"/>
  <c r="E222" i="9"/>
  <c r="B222" i="9"/>
  <c r="M221" i="9"/>
  <c r="L221" i="9"/>
  <c r="F221" i="9"/>
  <c r="B221" i="9" s="1"/>
  <c r="E221" i="9"/>
  <c r="M220" i="9"/>
  <c r="F220" i="9" s="1"/>
  <c r="B220" i="9" s="1"/>
  <c r="L220" i="9"/>
  <c r="E220" i="9"/>
  <c r="M219" i="9"/>
  <c r="F219" i="9" s="1"/>
  <c r="B219" i="9" s="1"/>
  <c r="L219" i="9"/>
  <c r="E219" i="9"/>
  <c r="M218" i="9"/>
  <c r="F218" i="9" s="1"/>
  <c r="B218" i="9" s="1"/>
  <c r="L218" i="9"/>
  <c r="E218" i="9"/>
  <c r="M217" i="9"/>
  <c r="L217" i="9"/>
  <c r="E217" i="9"/>
  <c r="M216" i="9"/>
  <c r="L216" i="9"/>
  <c r="F216" i="9"/>
  <c r="E216" i="9"/>
  <c r="B216" i="9"/>
  <c r="M215" i="9"/>
  <c r="L215" i="9"/>
  <c r="E215" i="9"/>
  <c r="M214" i="9"/>
  <c r="L214" i="9"/>
  <c r="F214" i="9"/>
  <c r="E214" i="9"/>
  <c r="B214" i="9"/>
  <c r="M213" i="9"/>
  <c r="F213" i="9" s="1"/>
  <c r="B213" i="9" s="1"/>
  <c r="L213" i="9"/>
  <c r="E213" i="9"/>
  <c r="G212" i="9"/>
  <c r="F212" i="9"/>
  <c r="E212" i="9"/>
  <c r="B212" i="9"/>
  <c r="G211" i="9"/>
  <c r="F211" i="9"/>
  <c r="E211" i="9"/>
  <c r="B211" i="9"/>
  <c r="G210" i="9"/>
  <c r="F210" i="9"/>
  <c r="E210" i="9"/>
  <c r="B210" i="9"/>
  <c r="G209" i="9"/>
  <c r="E209" i="9" s="1"/>
  <c r="B209" i="9" s="1"/>
  <c r="F209" i="9"/>
  <c r="G208" i="9"/>
  <c r="F208" i="9"/>
  <c r="E208" i="9"/>
  <c r="B208" i="9"/>
  <c r="G207" i="9"/>
  <c r="F207" i="9"/>
  <c r="E207" i="9"/>
  <c r="B207" i="9"/>
  <c r="G206" i="9"/>
  <c r="F206" i="9"/>
  <c r="E206" i="9"/>
  <c r="B206" i="9"/>
  <c r="G205" i="9"/>
  <c r="E205" i="9" s="1"/>
  <c r="B205" i="9" s="1"/>
  <c r="F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E197" i="9" s="1"/>
  <c r="B197" i="9" s="1"/>
  <c r="F197" i="9"/>
  <c r="G196" i="9"/>
  <c r="F196" i="9"/>
  <c r="E196" i="9"/>
  <c r="B196" i="9"/>
  <c r="G195" i="9"/>
  <c r="F195" i="9"/>
  <c r="E195" i="9"/>
  <c r="B195" i="9"/>
  <c r="G194" i="9"/>
  <c r="F194" i="9"/>
  <c r="E194" i="9"/>
  <c r="B194" i="9"/>
  <c r="G193" i="9"/>
  <c r="E193" i="9" s="1"/>
  <c r="B193" i="9" s="1"/>
  <c r="F193" i="9"/>
  <c r="L192" i="9"/>
  <c r="F192" i="9" s="1"/>
  <c r="G192" i="9"/>
  <c r="E192" i="9" s="1"/>
  <c r="G191" i="9"/>
  <c r="F191" i="9"/>
  <c r="E191" i="9"/>
  <c r="B191" i="9"/>
  <c r="G190" i="9"/>
  <c r="F190" i="9"/>
  <c r="E190" i="9"/>
  <c r="B190" i="9"/>
  <c r="G189" i="9"/>
  <c r="F189" i="9"/>
  <c r="E189" i="9"/>
  <c r="B189" i="9"/>
  <c r="G188" i="9"/>
  <c r="F188" i="9"/>
  <c r="E188" i="9"/>
  <c r="B188" i="9"/>
  <c r="G187" i="9"/>
  <c r="F187" i="9"/>
  <c r="E187" i="9"/>
  <c r="B187" i="9"/>
  <c r="G186" i="9"/>
  <c r="E186" i="9" s="1"/>
  <c r="B186" i="9" s="1"/>
  <c r="F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E47" i="9" s="1"/>
  <c r="B47" i="9" s="1"/>
  <c r="G47" i="9"/>
  <c r="F47" i="9"/>
  <c r="H46" i="9"/>
  <c r="G46" i="9"/>
  <c r="F46" i="9"/>
  <c r="E46" i="9"/>
  <c r="B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c r="H38" i="9"/>
  <c r="E38" i="9" s="1"/>
  <c r="B38" i="9" s="1"/>
  <c r="G38" i="9"/>
  <c r="F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E30" i="9" s="1"/>
  <c r="B30" i="9" s="1"/>
  <c r="G30" i="9"/>
  <c r="F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H3"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8" i="3"/>
  <c r="M3" i="9"/>
  <c r="H10" i="3" a="1"/>
  <c r="H10" i="3"/>
  <c r="L3" i="9"/>
  <c r="C1480" i="1"/>
  <c r="C1482" i="1"/>
  <c r="H1482" i="1" s="1"/>
  <c r="C1483" i="1"/>
  <c r="C1484" i="1"/>
  <c r="C1485" i="1"/>
  <c r="C1486" i="1"/>
  <c r="C1487" i="1"/>
  <c r="C1488" i="1"/>
  <c r="C1489" i="1"/>
  <c r="C1490" i="1"/>
  <c r="C1491" i="1"/>
  <c r="C1492" i="1"/>
  <c r="C1493" i="1"/>
  <c r="C1494" i="1"/>
  <c r="C1495" i="1"/>
  <c r="C1496" i="1"/>
  <c r="C1497" i="1"/>
  <c r="C1498" i="1"/>
  <c r="C1500" i="1"/>
  <c r="C1501" i="1"/>
  <c r="C1502" i="1"/>
  <c r="C1503" i="1"/>
  <c r="C1504" i="1"/>
  <c r="C1505" i="1"/>
  <c r="C1506" i="1"/>
  <c r="C1507" i="1"/>
  <c r="C1508" i="1"/>
  <c r="C1509" i="1"/>
  <c r="C1510" i="1"/>
  <c r="C1511" i="1"/>
  <c r="C1512" i="1"/>
  <c r="C1513" i="1"/>
  <c r="C1514" i="1"/>
  <c r="C1515" i="1"/>
  <c r="C1516"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I10" i="9"/>
  <c r="F4" i="9"/>
  <c r="G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1" i="4"/>
  <c r="F650" i="4"/>
  <c r="F649" i="4"/>
  <c r="F647" i="4"/>
  <c r="F646" i="4"/>
  <c r="F644" i="4"/>
  <c r="F642"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5" i="4"/>
  <c r="F411" i="4"/>
  <c r="F410" i="4"/>
  <c r="F409"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2" i="4"/>
  <c r="F361" i="4"/>
  <c r="F360" i="4"/>
  <c r="F359" i="4"/>
  <c r="F358" i="4"/>
  <c r="F357" i="4"/>
  <c r="F356" i="4"/>
  <c r="F355" i="4"/>
  <c r="F354" i="4"/>
  <c r="F353" i="4"/>
  <c r="F352" i="4"/>
  <c r="F351"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2" i="4"/>
  <c r="F161" i="4"/>
  <c r="F160" i="4"/>
  <c r="F158" i="4"/>
  <c r="F157" i="4"/>
  <c r="F156" i="4"/>
  <c r="F155" i="4"/>
  <c r="F154" i="4"/>
  <c r="F153" i="4"/>
  <c r="F150" i="4"/>
  <c r="F149" i="4"/>
  <c r="F148" i="4"/>
  <c r="F147" i="4"/>
  <c r="F146" i="4"/>
  <c r="F145" i="4"/>
  <c r="F144" i="4"/>
  <c r="F143" i="4"/>
  <c r="F142" i="4"/>
  <c r="F141" i="4"/>
  <c r="F140" i="4"/>
  <c r="F139" i="4"/>
  <c r="F138" i="4"/>
  <c r="F137" i="4"/>
  <c r="F136" i="4"/>
  <c r="F135" i="4"/>
  <c r="F134" i="4"/>
  <c r="F132" i="4"/>
  <c r="F131" i="4"/>
  <c r="F130" i="4"/>
  <c r="F129" i="4"/>
  <c r="F128" i="4"/>
  <c r="F127" i="4"/>
  <c r="F126" i="4"/>
  <c r="F125" i="4"/>
  <c r="F123" i="4"/>
  <c r="F122" i="4"/>
  <c r="F121" i="4"/>
  <c r="F120" i="4"/>
  <c r="F119" i="4"/>
  <c r="F118" i="4"/>
  <c r="F117" i="4"/>
  <c r="F116" i="4"/>
  <c r="F115" i="4"/>
  <c r="F114" i="4"/>
  <c r="F113" i="4"/>
  <c r="F111" i="4"/>
  <c r="F110" i="4"/>
  <c r="F109" i="4"/>
  <c r="F108" i="4"/>
  <c r="F107"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H19" i="3"/>
  <c r="G19" i="3"/>
  <c r="B19" i="3"/>
  <c r="H18" i="3"/>
  <c r="G18" i="3"/>
  <c r="B18" i="3"/>
  <c r="H17" i="3"/>
  <c r="G17" i="3"/>
  <c r="B17" i="3"/>
  <c r="H16" i="3"/>
  <c r="G16" i="3"/>
  <c r="B16" i="3"/>
  <c r="I10" i="3"/>
  <c r="I9" i="3"/>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30" i="1"/>
  <c r="G1530" i="1"/>
  <c r="H1529" i="1"/>
  <c r="G1529" i="1"/>
  <c r="H1528" i="1"/>
  <c r="G1528" i="1"/>
  <c r="H1527" i="1"/>
  <c r="G1527" i="1"/>
  <c r="H1526" i="1"/>
  <c r="G1526" i="1"/>
  <c r="H1525" i="1"/>
  <c r="G1525" i="1"/>
  <c r="H1524" i="1"/>
  <c r="G1524" i="1"/>
  <c r="H1523" i="1"/>
  <c r="G1523" i="1"/>
  <c r="H1522" i="1"/>
  <c r="G1522" i="1"/>
  <c r="H1521" i="1"/>
  <c r="G1521" i="1"/>
  <c r="H1520" i="1"/>
  <c r="G1520" i="1"/>
  <c r="H1519" i="1"/>
  <c r="G1519" i="1"/>
  <c r="H1518" i="1"/>
  <c r="G1518" i="1"/>
  <c r="H1516" i="1"/>
  <c r="G1516" i="1"/>
  <c r="H1515" i="1"/>
  <c r="G1515" i="1"/>
  <c r="H1514" i="1"/>
  <c r="G1514" i="1"/>
  <c r="H1513" i="1"/>
  <c r="G1513" i="1"/>
  <c r="H1512" i="1"/>
  <c r="G1512" i="1"/>
  <c r="H1511" i="1"/>
  <c r="G1511" i="1"/>
  <c r="H1510" i="1"/>
  <c r="G1510" i="1"/>
  <c r="H1509" i="1"/>
  <c r="G1509" i="1"/>
  <c r="H1508" i="1"/>
  <c r="G1508" i="1"/>
  <c r="H1507" i="1"/>
  <c r="G1507" i="1"/>
  <c r="H1506" i="1"/>
  <c r="G1506" i="1"/>
  <c r="H1505" i="1"/>
  <c r="G1505" i="1"/>
  <c r="H1504" i="1"/>
  <c r="G1504" i="1"/>
  <c r="H1503" i="1"/>
  <c r="G1503" i="1"/>
  <c r="H1502" i="1"/>
  <c r="G1502" i="1"/>
  <c r="H1501" i="1"/>
  <c r="G1501" i="1"/>
  <c r="H1500" i="1"/>
  <c r="G1500"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3" i="1"/>
  <c r="G1483"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9" i="1"/>
  <c r="G1229" i="1"/>
  <c r="H1228" i="1"/>
  <c r="G1228" i="1"/>
  <c r="H1227" i="1"/>
  <c r="G1227" i="1"/>
  <c r="H1226"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H1214"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3" i="1"/>
  <c r="G1153" i="1"/>
  <c r="H1152" i="1"/>
  <c r="G1152" i="1"/>
  <c r="H1151" i="1"/>
  <c r="G1151" i="1"/>
  <c r="H1150" i="1"/>
  <c r="G1150" i="1"/>
  <c r="H1149" i="1"/>
  <c r="G1149" i="1"/>
  <c r="H1148" i="1"/>
  <c r="G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7" i="1"/>
  <c r="G1047" i="1"/>
  <c r="H1046" i="1"/>
  <c r="G1046"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2" i="1"/>
  <c r="G1032" i="1"/>
  <c r="H1031" i="1"/>
  <c r="G1031" i="1"/>
  <c r="H1030" i="1"/>
  <c r="G1030" i="1"/>
  <c r="H1029" i="1"/>
  <c r="G1029" i="1"/>
  <c r="H1028" i="1"/>
  <c r="G1028" i="1"/>
  <c r="H1027" i="1"/>
  <c r="G1027" i="1"/>
  <c r="H1026" i="1"/>
  <c r="G1026" i="1"/>
  <c r="H1025" i="1"/>
  <c r="G1025" i="1"/>
  <c r="H1024" i="1"/>
  <c r="G1024" i="1"/>
  <c r="H1023" i="1"/>
  <c r="G1023" i="1"/>
  <c r="H1022" i="1"/>
  <c r="G1022" i="1"/>
  <c r="H1021" i="1"/>
  <c r="G1021" i="1"/>
  <c r="H1020" i="1"/>
  <c r="G1020" i="1"/>
  <c r="H1019" i="1"/>
  <c r="G1019" i="1"/>
  <c r="H1018" i="1"/>
  <c r="G1018" i="1"/>
  <c r="H1017" i="1"/>
  <c r="G1017" i="1"/>
  <c r="H1016" i="1"/>
  <c r="G1016" i="1"/>
  <c r="H1015"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H1003" i="1"/>
  <c r="G1003" i="1"/>
  <c r="H1002" i="1"/>
  <c r="G1002" i="1"/>
  <c r="H1001" i="1"/>
  <c r="G1001" i="1"/>
  <c r="H1000" i="1"/>
  <c r="G1000" i="1"/>
  <c r="H999" i="1"/>
  <c r="G999" i="1"/>
  <c r="H998" i="1"/>
  <c r="G998" i="1"/>
  <c r="H997" i="1"/>
  <c r="G997" i="1"/>
  <c r="H996" i="1"/>
  <c r="G996" i="1"/>
  <c r="H995" i="1"/>
  <c r="G995" i="1"/>
  <c r="H994" i="1"/>
  <c r="G994" i="1"/>
  <c r="H993" i="1"/>
  <c r="G993" i="1"/>
  <c r="H992" i="1"/>
  <c r="G992" i="1"/>
  <c r="H991" i="1"/>
  <c r="G991" i="1"/>
  <c r="H990" i="1"/>
  <c r="G990" i="1"/>
  <c r="H989" i="1"/>
  <c r="G989" i="1"/>
  <c r="H988" i="1"/>
  <c r="G988" i="1"/>
  <c r="H987" i="1"/>
  <c r="G987" i="1"/>
  <c r="H986" i="1"/>
  <c r="G986" i="1"/>
  <c r="H985" i="1"/>
  <c r="G985" i="1"/>
  <c r="H984" i="1"/>
  <c r="G984"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8" i="1"/>
  <c r="G648" i="1"/>
  <c r="H647" i="1"/>
  <c r="G647" i="1"/>
  <c r="H646" i="1"/>
  <c r="G646" i="1"/>
  <c r="H643" i="1"/>
  <c r="G643" i="1"/>
  <c r="H642" i="1"/>
  <c r="G642" i="1"/>
  <c r="H641" i="1"/>
  <c r="G641" i="1"/>
  <c r="H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06" i="1"/>
  <c r="G406" i="1"/>
  <c r="H405" i="1"/>
  <c r="G405" i="1"/>
  <c r="H404" i="1"/>
  <c r="G404"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7" i="1"/>
  <c r="G357" i="1"/>
  <c r="H356" i="1"/>
  <c r="G356" i="1"/>
  <c r="H355" i="1"/>
  <c r="G355" i="1"/>
  <c r="H354" i="1"/>
  <c r="G354" i="1"/>
  <c r="H353" i="1"/>
  <c r="G353" i="1"/>
  <c r="H352" i="1"/>
  <c r="G352" i="1"/>
  <c r="H351" i="1"/>
  <c r="G351" i="1"/>
  <c r="H350" i="1"/>
  <c r="G350" i="1"/>
  <c r="H349" i="1"/>
  <c r="G349" i="1"/>
  <c r="H348" i="1"/>
  <c r="G348" i="1"/>
  <c r="H347" i="1"/>
  <c r="G347" i="1"/>
  <c r="H346" i="1"/>
  <c r="G346"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8" i="1"/>
  <c r="G288"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1" i="1"/>
  <c r="G191" i="1"/>
  <c r="H190" i="1"/>
  <c r="G190" i="1"/>
  <c r="H189" i="1"/>
  <c r="G189" i="1"/>
  <c r="H188" i="1"/>
  <c r="G188" i="1"/>
  <c r="H187" i="1"/>
  <c r="G187" i="1"/>
  <c r="H185" i="1"/>
  <c r="G185" i="1"/>
  <c r="H184" i="1"/>
  <c r="G184" i="1"/>
  <c r="H183" i="1"/>
  <c r="G183" i="1"/>
  <c r="H182" i="1"/>
  <c r="G182" i="1"/>
  <c r="H181" i="1"/>
  <c r="G181" i="1"/>
  <c r="H180" i="1"/>
  <c r="G180" i="1"/>
  <c r="H179" i="1"/>
  <c r="G179" i="1"/>
  <c r="H177" i="1"/>
  <c r="G177" i="1"/>
  <c r="H176" i="1"/>
  <c r="G176" i="1"/>
  <c r="H175" i="1"/>
  <c r="G175" i="1"/>
  <c r="H173" i="1"/>
  <c r="G173" i="1"/>
  <c r="H172" i="1"/>
  <c r="G172" i="1"/>
  <c r="H171" i="1"/>
  <c r="G171" i="1"/>
  <c r="H169" i="1"/>
  <c r="G169" i="1"/>
  <c r="H168" i="1"/>
  <c r="G168" i="1"/>
  <c r="H167" i="1"/>
  <c r="G167" i="1"/>
  <c r="G166" i="1"/>
  <c r="G165" i="1"/>
  <c r="H164" i="1"/>
  <c r="G164" i="1"/>
  <c r="H163" i="1"/>
  <c r="G163" i="1"/>
  <c r="H162" i="1"/>
  <c r="G162" i="1"/>
  <c r="H161" i="1"/>
  <c r="G161" i="1"/>
  <c r="H158" i="1"/>
  <c r="G158" i="1"/>
  <c r="H157" i="1"/>
  <c r="G157" i="1"/>
  <c r="H156" i="1"/>
  <c r="G156" i="1"/>
  <c r="H154" i="1"/>
  <c r="G154" i="1"/>
  <c r="H153" i="1"/>
  <c r="G153" i="1"/>
  <c r="H151" i="1"/>
  <c r="G151" i="1"/>
  <c r="H150" i="1"/>
  <c r="G150"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8" i="1"/>
  <c r="G128" i="1"/>
  <c r="H127" i="1"/>
  <c r="G127" i="1"/>
  <c r="H126" i="1"/>
  <c r="G126" i="1"/>
  <c r="H125" i="1"/>
  <c r="G125" i="1"/>
  <c r="H124" i="1"/>
  <c r="G124" i="1"/>
  <c r="H122" i="1"/>
  <c r="G122" i="1"/>
  <c r="H121" i="1"/>
  <c r="G121" i="1"/>
  <c r="H119" i="1"/>
  <c r="G119" i="1"/>
  <c r="H118" i="1"/>
  <c r="G118" i="1"/>
  <c r="H117" i="1"/>
  <c r="G117" i="1"/>
  <c r="H116" i="1"/>
  <c r="G116" i="1"/>
  <c r="H115" i="1"/>
  <c r="G115" i="1"/>
  <c r="H114" i="1"/>
  <c r="G114" i="1"/>
  <c r="H113" i="1"/>
  <c r="G113" i="1"/>
  <c r="H112" i="1"/>
  <c r="G112" i="1"/>
  <c r="H111" i="1"/>
  <c r="G111" i="1"/>
  <c r="H110" i="1"/>
  <c r="G110" i="1"/>
  <c r="H109" i="1"/>
  <c r="G109" i="1"/>
  <c r="H107" i="1"/>
  <c r="G107" i="1"/>
  <c r="H106" i="1"/>
  <c r="G106" i="1"/>
  <c r="H105" i="1"/>
  <c r="G105" i="1"/>
  <c r="H104" i="1"/>
  <c r="G104" i="1"/>
  <c r="H103" i="1"/>
  <c r="G103"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G1482" i="1" l="1"/>
  <c r="H1499" i="1"/>
  <c r="G1499" i="1"/>
  <c r="D42" i="8"/>
  <c r="C1481" i="1"/>
  <c r="E33" i="9"/>
  <c r="B33" i="9" s="1"/>
  <c r="E285" i="9"/>
  <c r="B285" i="9" s="1"/>
  <c r="G289" i="1"/>
  <c r="F416" i="4"/>
  <c r="E644" i="4"/>
  <c r="D638" i="1" s="1"/>
  <c r="H638" i="1" s="1"/>
  <c r="B192" i="9"/>
  <c r="G649" i="1"/>
  <c r="G644" i="1"/>
  <c r="G645" i="1"/>
  <c r="H645" i="1"/>
  <c r="F652" i="4"/>
  <c r="E32" i="9"/>
  <c r="B32" i="9" s="1"/>
  <c r="E287" i="9"/>
  <c r="B287" i="9" s="1"/>
  <c r="E293" i="9"/>
  <c r="B293" i="9" s="1"/>
  <c r="E27" i="9"/>
  <c r="B27" i="9" s="1"/>
  <c r="F215" i="9"/>
  <c r="B215" i="9" s="1"/>
  <c r="H703" i="1"/>
  <c r="H411" i="1"/>
  <c r="D358" i="1"/>
  <c r="E350" i="4"/>
  <c r="F363" i="4"/>
  <c r="E643" i="4"/>
  <c r="F643" i="4" s="1"/>
  <c r="G206" i="1"/>
  <c r="D192" i="1"/>
  <c r="H186" i="1"/>
  <c r="G178" i="1"/>
  <c r="H174" i="1"/>
  <c r="G170" i="1"/>
  <c r="E163" i="4"/>
  <c r="F163" i="4" s="1"/>
  <c r="F164" i="4"/>
  <c r="D160" i="1"/>
  <c r="E152" i="4"/>
  <c r="D155" i="1"/>
  <c r="G152" i="1"/>
  <c r="F152" i="4"/>
  <c r="G149" i="1"/>
  <c r="G21" i="9"/>
  <c r="E21" i="9" s="1"/>
  <c r="B21" i="9" s="1"/>
  <c r="D148" i="1"/>
  <c r="H21" i="9"/>
  <c r="E124" i="4"/>
  <c r="F124" i="4" s="1"/>
  <c r="D129" i="1"/>
  <c r="F133" i="4"/>
  <c r="G123" i="1"/>
  <c r="E6" i="4"/>
  <c r="E412" i="4" s="1"/>
  <c r="D102" i="1"/>
  <c r="F106" i="4"/>
  <c r="F112" i="4"/>
  <c r="G108" i="1"/>
  <c r="F217" i="9"/>
  <c r="B217" i="9" s="1"/>
  <c r="G46" i="1"/>
  <c r="G313" i="9" l="1"/>
  <c r="E313" i="9" s="1"/>
  <c r="B313" i="9" s="1"/>
  <c r="C1517" i="1"/>
  <c r="H11" i="3" s="1"/>
  <c r="H19" i="9"/>
  <c r="E19" i="9" s="1"/>
  <c r="B19" i="9" s="1"/>
  <c r="I34" i="3"/>
  <c r="K1450" i="9"/>
  <c r="H1481" i="1"/>
  <c r="G1481" i="1"/>
  <c r="G312" i="9"/>
  <c r="E312" i="9" s="1"/>
  <c r="G638" i="1"/>
  <c r="E277" i="9"/>
  <c r="I8" i="3" s="1"/>
  <c r="D637" i="1"/>
  <c r="H637" i="1" s="1"/>
  <c r="F350" i="4"/>
  <c r="E407" i="4"/>
  <c r="D402" i="1" s="1"/>
  <c r="E408" i="4"/>
  <c r="D345" i="1"/>
  <c r="H358" i="1"/>
  <c r="G358" i="1"/>
  <c r="G192" i="1"/>
  <c r="H192" i="1"/>
  <c r="D159" i="1"/>
  <c r="H159" i="1" s="1"/>
  <c r="E151" i="4"/>
  <c r="F151" i="4" s="1"/>
  <c r="H160" i="1"/>
  <c r="G160" i="1"/>
  <c r="H155" i="1"/>
  <c r="G155" i="1"/>
  <c r="H148" i="1"/>
  <c r="G148" i="1"/>
  <c r="D120" i="1"/>
  <c r="H120" i="1" s="1"/>
  <c r="G129" i="1"/>
  <c r="H129" i="1"/>
  <c r="H102" i="1"/>
  <c r="G102" i="1"/>
  <c r="D2" i="1"/>
  <c r="I16" i="3"/>
  <c r="F6" i="4"/>
  <c r="D407" i="1"/>
  <c r="E639" i="4"/>
  <c r="F412" i="4"/>
  <c r="N3" i="9" l="1"/>
  <c r="I11" i="3"/>
  <c r="H1517" i="1"/>
  <c r="G1517" i="1"/>
  <c r="E311" i="9"/>
  <c r="B312" i="9"/>
  <c r="G637" i="1"/>
  <c r="H402" i="1"/>
  <c r="G402" i="1"/>
  <c r="H345" i="1"/>
  <c r="G345" i="1"/>
  <c r="D403" i="1"/>
  <c r="F408" i="4"/>
  <c r="E289" i="4"/>
  <c r="D285" i="1" s="1"/>
  <c r="G285" i="1" s="1"/>
  <c r="D147" i="1"/>
  <c r="H147" i="1" s="1"/>
  <c r="I17" i="3"/>
  <c r="G159" i="1"/>
  <c r="G120" i="1"/>
  <c r="H2" i="1"/>
  <c r="G2" i="1"/>
  <c r="G407" i="1"/>
  <c r="H407" i="1"/>
  <c r="D633" i="1"/>
  <c r="F639" i="4"/>
  <c r="H403" i="1" l="1"/>
  <c r="G403" i="1"/>
  <c r="H285" i="1"/>
  <c r="E290" i="4"/>
  <c r="F290" i="4" s="1"/>
  <c r="E413" i="4"/>
  <c r="E414" i="4" s="1"/>
  <c r="D409" i="1" s="1"/>
  <c r="H409" i="1" s="1"/>
  <c r="F289" i="4"/>
  <c r="E291" i="4"/>
  <c r="D287" i="1" s="1"/>
  <c r="G287" i="1" s="1"/>
  <c r="G147" i="1"/>
  <c r="E415" i="4"/>
  <c r="D410" i="1" s="1"/>
  <c r="G410" i="1" s="1"/>
  <c r="H633" i="1"/>
  <c r="G633" i="1"/>
  <c r="F414" i="4" l="1"/>
  <c r="G409" i="1"/>
  <c r="F413" i="4"/>
  <c r="D408" i="1"/>
  <c r="G408" i="1" s="1"/>
  <c r="E640" i="4"/>
  <c r="E641" i="4" s="1"/>
  <c r="D635" i="1" s="1"/>
  <c r="G635" i="1" s="1"/>
  <c r="H287" i="1"/>
  <c r="D286" i="1"/>
  <c r="H408" i="1"/>
  <c r="H410" i="1"/>
  <c r="F641" i="4" l="1"/>
  <c r="D634" i="1"/>
  <c r="H634" i="1" s="1"/>
  <c r="H635" i="1"/>
  <c r="F640" i="4"/>
  <c r="E642" i="4"/>
  <c r="E646" i="4" s="1"/>
  <c r="I19" i="3" s="1"/>
  <c r="H286" i="1"/>
  <c r="G286" i="1"/>
  <c r="D640" i="1" l="1"/>
  <c r="H640" i="1" s="1"/>
  <c r="E645" i="4"/>
  <c r="D639" i="1" s="1"/>
  <c r="G634" i="1"/>
  <c r="D636" i="1"/>
  <c r="G636" i="1" s="1"/>
  <c r="G276" i="9"/>
  <c r="E276" i="9" s="1"/>
  <c r="B276" i="9" s="1"/>
  <c r="G640" i="1" l="1"/>
  <c r="F645" i="4"/>
  <c r="I18" i="3"/>
  <c r="H636" i="1"/>
  <c r="H7" i="3"/>
  <c r="J3" i="9" s="1"/>
  <c r="G639" i="1"/>
  <c r="H639" i="1"/>
  <c r="I8" i="9" l="1"/>
  <c r="I12" i="9"/>
  <c r="J10" i="9"/>
  <c r="J5" i="9"/>
  <c r="G17" i="9"/>
  <c r="J11" i="9"/>
  <c r="M16" i="9"/>
  <c r="K10" i="9"/>
  <c r="I7" i="9"/>
  <c r="K6" i="9"/>
  <c r="L15" i="9"/>
  <c r="J7" i="9"/>
  <c r="K5" i="9"/>
  <c r="M272" i="9"/>
  <c r="H18" i="9"/>
  <c r="I9" i="9"/>
  <c r="K9" i="9"/>
  <c r="J8" i="9"/>
  <c r="K8" i="9"/>
  <c r="G18" i="9"/>
  <c r="J12" i="9"/>
  <c r="H274" i="9"/>
  <c r="G274" i="9"/>
  <c r="H17" i="9"/>
  <c r="I11" i="9"/>
  <c r="I13" i="9"/>
  <c r="L272" i="9"/>
  <c r="I5" i="9"/>
  <c r="M15" i="9"/>
  <c r="J17" i="9"/>
  <c r="I17" i="9"/>
  <c r="J6" i="9"/>
  <c r="K13" i="9"/>
  <c r="K12" i="9"/>
  <c r="K7" i="9"/>
  <c r="H16" i="9"/>
  <c r="G16" i="9"/>
  <c r="K11" i="9"/>
  <c r="I6" i="9"/>
  <c r="J9" i="9"/>
  <c r="L16" i="9"/>
  <c r="G15" i="9"/>
  <c r="J13" i="9"/>
  <c r="H15" i="9"/>
  <c r="F272" i="9" l="1"/>
  <c r="E274" i="9"/>
  <c r="B274" i="9" s="1"/>
  <c r="E5" i="9"/>
  <c r="B5" i="9" s="1"/>
  <c r="E6" i="9"/>
  <c r="B6" i="9" s="1"/>
  <c r="E9" i="9"/>
  <c r="B9" i="9" s="1"/>
  <c r="E16" i="9"/>
  <c r="E17" i="9"/>
  <c r="B17" i="9" s="1"/>
  <c r="E18" i="9"/>
  <c r="B18" i="9" s="1"/>
  <c r="B272" i="9"/>
  <c r="F20" i="9"/>
  <c r="F15" i="9"/>
  <c r="E10" i="9"/>
  <c r="B10" i="9" s="1"/>
  <c r="E20" i="9"/>
  <c r="I7" i="3" s="1"/>
  <c r="E15" i="9"/>
  <c r="E13" i="9"/>
  <c r="B13" i="9" s="1"/>
  <c r="E12" i="9"/>
  <c r="B12" i="9" s="1"/>
  <c r="F16" i="9"/>
  <c r="E11" i="9"/>
  <c r="B11" i="9" s="1"/>
  <c r="E7" i="9"/>
  <c r="B7" i="9" s="1"/>
  <c r="E8" i="9"/>
  <c r="B8" i="9" s="1"/>
  <c r="B16" i="9" l="1"/>
  <c r="F14" i="9"/>
  <c r="F3" i="9" s="1"/>
  <c r="E14" i="9"/>
  <c r="B1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<sst xmlns="http://schemas.openxmlformats.org/spreadsheetml/2006/main" count="4360" uniqueCount="3422">
  <si>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</si>
  <si>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</si>
  <si>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</si>
  <si>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</si>
  <si>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</si>
  <si>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</si>
  <si>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</si>
  <si>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</si>
  <si>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</si>
  <si>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</si>
  <si>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</si>
  <si>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</si>
  <si>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</si>
  <si>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</si>
  <si>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</si>
  <si>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</si>
  <si>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</si>
  <si>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</si>
  <si>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</si>
  <si>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</si>
  <si>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</si>
  <si>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</si>
  <si>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</si>
  <si>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</si>
  <si>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</si>
  <si>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</si>
  <si>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</si>
  <si>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</si>
  <si>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</si>
  <si>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</si>
  <si>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</si>
  <si>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Art-kino</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</si>
  <si>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</si>
  <si>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</si>
  <si>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</si>
  <si>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</si>
  <si>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</si>
  <si>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</si>
  <si>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</si>
  <si>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</si>
  <si>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</si>
  <si>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</si>
  <si>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</si>
  <si>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</si>
  <si>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</si>
  <si>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</si>
  <si>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</si>
  <si>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</si>
  <si>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</si>
  <si>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47949 - Art-kino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</si>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</sst>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349582.08999999997</v>
      </c>
      <c r="D2" s="6">
        <f>'PR-RAS'!E6</f>
        <v>393082.96</v>
      </c>
      <c r="E2" s="6">
        <v>0</v>
      </c>
      <c r="F2" s="6">
        <v>0</v>
      </c>
      <c r="G2" s="7">
        <f t="shared" ref="G2:G264" si="0">(B2/1000)*(C2*1+D2*2)</f>
        <v>1135.74801</v>
      </c>
      <c r="H2" s="7">
        <f t="shared" ref="H2:H264" si="1">ABS(C2-ROUND(C2,0))+ABS(D2-ROUND(D2,0))</f>
        <v>0.12999999994644895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66443.67</v>
      </c>
      <c r="D46" s="1">
        <f>'PR-RAS'!E50</f>
        <v>70012.38</v>
      </c>
      <c r="E46" s="1">
        <v>0</v>
      </c>
      <c r="F46" s="1">
        <v>0</v>
      </c>
      <c r="G46" s="2">
        <f t="shared" si="0"/>
        <v>9291.07935</v>
      </c>
      <c r="H46" s="2">
        <f t="shared" si="1"/>
        <v>0.71000000000640284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66443.67</v>
      </c>
      <c r="D64" s="1">
        <f>'PR-RAS'!E68</f>
        <v>70012.38</v>
      </c>
      <c r="E64" s="1">
        <v>0</v>
      </c>
      <c r="F64" s="1">
        <v>0</v>
      </c>
      <c r="G64" s="2">
        <f t="shared" si="0"/>
        <v>13007.51109</v>
      </c>
      <c r="H64" s="2">
        <f t="shared" si="1"/>
        <v>0.71000000000640284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66443.67</v>
      </c>
      <c r="D65" s="1">
        <f>'PR-RAS'!E69</f>
        <v>70012.38</v>
      </c>
      <c r="E65" s="1">
        <v>0</v>
      </c>
      <c r="F65" s="1">
        <v>0</v>
      </c>
      <c r="G65" s="2">
        <f t="shared" si="0"/>
        <v>13213.979519999999</v>
      </c>
      <c r="H65" s="2">
        <f t="shared" si="1"/>
        <v>0.71000000000640284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48346.55</v>
      </c>
      <c r="D102" s="1">
        <f>'PR-RAS'!E106</f>
        <v>51231.6</v>
      </c>
      <c r="E102" s="1">
        <v>0</v>
      </c>
      <c r="F102" s="1">
        <v>0</v>
      </c>
      <c r="G102" s="2">
        <f t="shared" si="0"/>
        <v>15231.784750000001</v>
      </c>
      <c r="H102" s="2">
        <f t="shared" si="1"/>
        <v>0.84999999999854481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48346.55</v>
      </c>
      <c r="D108" s="1">
        <f>'PR-RAS'!E112</f>
        <v>51231.6</v>
      </c>
      <c r="E108" s="1">
        <v>0</v>
      </c>
      <c r="F108" s="1">
        <v>0</v>
      </c>
      <c r="G108" s="2">
        <f t="shared" si="0"/>
        <v>16136.643249999999</v>
      </c>
      <c r="H108" s="2">
        <f t="shared" si="1"/>
        <v>0.84999999999854481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48346.55</v>
      </c>
      <c r="D113" s="1">
        <f>'PR-RAS'!E117</f>
        <v>51231.6</v>
      </c>
      <c r="E113" s="1">
        <v>0</v>
      </c>
      <c r="F113" s="1">
        <v>0</v>
      </c>
      <c r="G113" s="2">
        <f t="shared" si="0"/>
        <v>16890.691999999999</v>
      </c>
      <c r="H113" s="2">
        <f t="shared" si="1"/>
        <v>0.84999999999854481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10444.25</v>
      </c>
      <c r="D120" s="1">
        <f>'PR-RAS'!E124</f>
        <v>9888</v>
      </c>
      <c r="E120" s="1">
        <v>0</v>
      </c>
      <c r="F120" s="1">
        <v>0</v>
      </c>
      <c r="G120" s="2">
        <f t="shared" si="0"/>
        <v>3596.20975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5525.8</v>
      </c>
      <c r="D121" s="1">
        <f>'PR-RAS'!E125</f>
        <v>4185</v>
      </c>
      <c r="E121" s="1">
        <v>0</v>
      </c>
      <c r="F121" s="1">
        <v>0</v>
      </c>
      <c r="G121" s="2">
        <f t="shared" si="0"/>
        <v>1667.4959999999999</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5525.8</v>
      </c>
      <c r="D123" s="1">
        <f>'PR-RAS'!E127</f>
        <v>4185</v>
      </c>
      <c r="E123" s="1">
        <v>0</v>
      </c>
      <c r="F123" s="1">
        <v>0</v>
      </c>
      <c r="G123" s="2">
        <f t="shared" si="0"/>
        <v>1695.2875999999999</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4918.45</v>
      </c>
      <c r="D124" s="1">
        <f>'PR-RAS'!E128</f>
        <v>5703</v>
      </c>
      <c r="E124" s="1">
        <v>0</v>
      </c>
      <c r="F124" s="1">
        <v>0</v>
      </c>
      <c r="G124" s="2">
        <f t="shared" si="0"/>
        <v>2007.90735</v>
      </c>
      <c r="H124" s="2">
        <f t="shared" si="1"/>
        <v>0.4499999999998181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4918.45</v>
      </c>
      <c r="D125" s="1">
        <f>'PR-RAS'!E129</f>
        <v>5703</v>
      </c>
      <c r="E125" s="1">
        <v>0</v>
      </c>
      <c r="F125" s="1">
        <v>0</v>
      </c>
      <c r="G125" s="2">
        <f t="shared" si="0"/>
        <v>2024.2318</v>
      </c>
      <c r="H125" s="2">
        <f t="shared" si="1"/>
        <v>0.4499999999998181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224347.62</v>
      </c>
      <c r="D129" s="1">
        <f>'PR-RAS'!E133</f>
        <v>261950.98</v>
      </c>
      <c r="E129" s="1">
        <v>0</v>
      </c>
      <c r="F129" s="1">
        <v>0</v>
      </c>
      <c r="G129" s="2">
        <f t="shared" si="0"/>
        <v>95775.946240000005</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224347.62</v>
      </c>
      <c r="D130" s="1">
        <f>'PR-RAS'!E134</f>
        <v>261950.98</v>
      </c>
      <c r="E130" s="1">
        <v>0</v>
      </c>
      <c r="F130" s="1">
        <v>0</v>
      </c>
      <c r="G130" s="2">
        <f t="shared" si="0"/>
        <v>96524.195820000008</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224347.62</v>
      </c>
      <c r="D131" s="1">
        <f>'PR-RAS'!E135</f>
        <v>261745.57</v>
      </c>
      <c r="E131" s="1">
        <v>0</v>
      </c>
      <c r="F131" s="1">
        <v>0</v>
      </c>
      <c r="G131" s="2">
        <f t="shared" si="0"/>
        <v>97219.038800000009</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205.41</v>
      </c>
      <c r="E132" s="1">
        <v>0</v>
      </c>
      <c r="F132" s="1">
        <v>0</v>
      </c>
      <c r="G132" s="2">
        <f t="shared" si="0"/>
        <v>53.817419999999998</v>
      </c>
      <c r="H132" s="2">
        <f t="shared" si="1"/>
        <v>0.40999999999999659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306290.77</v>
      </c>
      <c r="D147" s="1">
        <f>'PR-RAS'!E151</f>
        <v>353747.26000000007</v>
      </c>
      <c r="E147" s="1">
        <v>0</v>
      </c>
      <c r="F147" s="1">
        <v>0</v>
      </c>
      <c r="G147" s="2">
        <f t="shared" si="0"/>
        <v>148012.65234</v>
      </c>
      <c r="H147" s="2">
        <f t="shared" si="1"/>
        <v>0.49000000004889444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161863.19</v>
      </c>
      <c r="D148" s="1">
        <f>'PR-RAS'!E152</f>
        <v>180318.84000000003</v>
      </c>
      <c r="E148" s="1">
        <v>0</v>
      </c>
      <c r="F148" s="1">
        <v>0</v>
      </c>
      <c r="G148" s="2">
        <f t="shared" si="0"/>
        <v>76807.627890000003</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133354.63</v>
      </c>
      <c r="D149" s="1">
        <f>'PR-RAS'!E153</f>
        <v>147241.58000000002</v>
      </c>
      <c r="E149" s="1">
        <v>0</v>
      </c>
      <c r="F149" s="1">
        <v>0</v>
      </c>
      <c r="G149" s="2">
        <f t="shared" si="0"/>
        <v>63319.992920000004</v>
      </c>
      <c r="H149" s="2">
        <f t="shared" si="1"/>
        <v>0.78999999997904524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133244.46</v>
      </c>
      <c r="D150" s="1">
        <f>'PR-RAS'!E154</f>
        <v>146114.38</v>
      </c>
      <c r="E150" s="1">
        <v>0</v>
      </c>
      <c r="F150" s="1">
        <v>0</v>
      </c>
      <c r="G150" s="2">
        <f t="shared" si="0"/>
        <v>63395.509779999993</v>
      </c>
      <c r="H150" s="2">
        <f t="shared" si="1"/>
        <v>0.83999999999650754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110.17</v>
      </c>
      <c r="D152" s="1">
        <f>'PR-RAS'!E156</f>
        <v>1127.2</v>
      </c>
      <c r="E152" s="1">
        <v>0</v>
      </c>
      <c r="F152" s="1">
        <v>0</v>
      </c>
      <c r="G152" s="2">
        <f t="shared" si="0"/>
        <v>357.05007000000001</v>
      </c>
      <c r="H152" s="2">
        <f t="shared" si="1"/>
        <v>0.37000000000004718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8029.42</v>
      </c>
      <c r="D154" s="1">
        <f>'PR-RAS'!E158</f>
        <v>12037.72</v>
      </c>
      <c r="E154" s="1">
        <v>0</v>
      </c>
      <c r="F154" s="1">
        <v>0</v>
      </c>
      <c r="G154" s="2">
        <f t="shared" si="0"/>
        <v>4912.0435799999996</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20479.14</v>
      </c>
      <c r="D155" s="1">
        <f>'PR-RAS'!E159</f>
        <v>21039.54</v>
      </c>
      <c r="E155" s="1">
        <v>0</v>
      </c>
      <c r="F155" s="1">
        <v>0</v>
      </c>
      <c r="G155" s="2">
        <f t="shared" si="0"/>
        <v>9633.9658799999997</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20479.14</v>
      </c>
      <c r="D157" s="1">
        <f>'PR-RAS'!E161</f>
        <v>21039.54</v>
      </c>
      <c r="E157" s="1">
        <v>0</v>
      </c>
      <c r="F157" s="1">
        <v>0</v>
      </c>
      <c r="G157" s="2">
        <f t="shared" si="0"/>
        <v>9759.0823199999995</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144103.85</v>
      </c>
      <c r="D159" s="1">
        <f>'PR-RAS'!E163</f>
        <v>173053.58000000002</v>
      </c>
      <c r="E159" s="1">
        <v>0</v>
      </c>
      <c r="F159" s="1">
        <v>0</v>
      </c>
      <c r="G159" s="2">
        <f t="shared" si="0"/>
        <v>77453.33958</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8574.0399999999991</v>
      </c>
      <c r="D160" s="1">
        <f>'PR-RAS'!E164</f>
        <v>11978.32</v>
      </c>
      <c r="E160" s="1">
        <v>0</v>
      </c>
      <c r="F160" s="1">
        <v>0</v>
      </c>
      <c r="G160" s="2">
        <f t="shared" si="0"/>
        <v>5172.3781200000003</v>
      </c>
      <c r="H160" s="2">
        <f t="shared" si="1"/>
        <v>0.35999999999876309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1821.82</v>
      </c>
      <c r="D161" s="1">
        <f>'PR-RAS'!E165</f>
        <v>6440.67</v>
      </c>
      <c r="E161" s="1">
        <v>0</v>
      </c>
      <c r="F161" s="1">
        <v>0</v>
      </c>
      <c r="G161" s="2">
        <f t="shared" si="0"/>
        <v>2352.5056</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5433.25</v>
      </c>
      <c r="D162" s="1">
        <f>'PR-RAS'!E166</f>
        <v>4522.6499999999996</v>
      </c>
      <c r="E162" s="1">
        <v>0</v>
      </c>
      <c r="F162" s="1">
        <v>0</v>
      </c>
      <c r="G162" s="2">
        <f t="shared" si="0"/>
        <v>2331.04655</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754.17</v>
      </c>
      <c r="D163" s="1">
        <f>'PR-RAS'!E167</f>
        <v>955</v>
      </c>
      <c r="E163" s="1">
        <v>0</v>
      </c>
      <c r="F163" s="1">
        <v>0</v>
      </c>
      <c r="G163" s="2">
        <f t="shared" si="0"/>
        <v>431.59554000000003</v>
      </c>
      <c r="H163" s="2">
        <f t="shared" si="1"/>
        <v>0.16999999999995907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564.79999999999995</v>
      </c>
      <c r="D164" s="1">
        <f>'PR-RAS'!E168</f>
        <v>60</v>
      </c>
      <c r="E164" s="1">
        <v>0</v>
      </c>
      <c r="F164" s="1">
        <v>0</v>
      </c>
      <c r="G164" s="2">
        <f t="shared" si="0"/>
        <v>111.6224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16161.939999999999</v>
      </c>
      <c r="D165" s="1">
        <f>'PR-RAS'!E169</f>
        <v>17818.310000000001</v>
      </c>
      <c r="E165" s="1">
        <v>0</v>
      </c>
      <c r="F165" s="1">
        <v>0</v>
      </c>
      <c r="G165" s="2">
        <f t="shared" si="0"/>
        <v>8494.9638400000003</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4860.7</v>
      </c>
      <c r="D166" s="1">
        <f>'PR-RAS'!E170</f>
        <v>8486.2900000000009</v>
      </c>
      <c r="E166" s="1">
        <v>0</v>
      </c>
      <c r="F166" s="1">
        <v>0</v>
      </c>
      <c r="G166" s="2">
        <f t="shared" si="0"/>
        <v>3602.4912000000004</v>
      </c>
      <c r="H166" s="2">
        <f t="shared" si="1"/>
        <v>0.59000000000105501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9710.99</v>
      </c>
      <c r="D168" s="1">
        <f>'PR-RAS'!E172</f>
        <v>7170.83</v>
      </c>
      <c r="E168" s="1">
        <v>0</v>
      </c>
      <c r="F168" s="1">
        <v>0</v>
      </c>
      <c r="G168" s="2">
        <f t="shared" si="0"/>
        <v>4016.7925500000006</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980.17</v>
      </c>
      <c r="D169" s="1">
        <f>'PR-RAS'!E173</f>
        <v>92.04</v>
      </c>
      <c r="E169" s="1">
        <v>0</v>
      </c>
      <c r="F169" s="1">
        <v>0</v>
      </c>
      <c r="G169" s="2">
        <f t="shared" si="0"/>
        <v>195.59400000000002</v>
      </c>
      <c r="H169" s="2">
        <f t="shared" si="1"/>
        <v>0.20999999999996533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610.08000000000004</v>
      </c>
      <c r="D170" s="1">
        <f>'PR-RAS'!E174</f>
        <v>2069.15</v>
      </c>
      <c r="E170" s="1">
        <v>0</v>
      </c>
      <c r="F170" s="1">
        <v>0</v>
      </c>
      <c r="G170" s="2">
        <f t="shared" si="0"/>
        <v>802.47622000000013</v>
      </c>
      <c r="H170" s="2">
        <f t="shared" si="1"/>
        <v>0.23000000000013188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115430.61</v>
      </c>
      <c r="D173" s="1">
        <f>'PR-RAS'!E177</f>
        <v>136659.83000000002</v>
      </c>
      <c r="E173" s="1">
        <v>0</v>
      </c>
      <c r="F173" s="1">
        <v>0</v>
      </c>
      <c r="G173" s="2">
        <f t="shared" si="0"/>
        <v>66865.046439999991</v>
      </c>
      <c r="H173" s="2">
        <f t="shared" si="1"/>
        <v>0.55999999998311978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1762.55</v>
      </c>
      <c r="D174" s="1">
        <f>'PR-RAS'!E178</f>
        <v>2428.69</v>
      </c>
      <c r="E174" s="1">
        <v>0</v>
      </c>
      <c r="F174" s="1">
        <v>0</v>
      </c>
      <c r="G174" s="2">
        <f t="shared" si="0"/>
        <v>1145.2478899999999</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2743.15</v>
      </c>
      <c r="D175" s="1">
        <f>'PR-RAS'!E179</f>
        <v>3959.73</v>
      </c>
      <c r="E175" s="1">
        <v>0</v>
      </c>
      <c r="F175" s="1">
        <v>0</v>
      </c>
      <c r="G175" s="2">
        <f t="shared" si="0"/>
        <v>1855.29414</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8909.57</v>
      </c>
      <c r="D176" s="1">
        <f>'PR-RAS'!E180</f>
        <v>11176.95</v>
      </c>
      <c r="E176" s="1">
        <v>0</v>
      </c>
      <c r="F176" s="1">
        <v>0</v>
      </c>
      <c r="G176" s="2">
        <f t="shared" si="0"/>
        <v>5471.10725</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5156.1400000000003</v>
      </c>
      <c r="D177" s="1">
        <f>'PR-RAS'!E181</f>
        <v>7130.31</v>
      </c>
      <c r="E177" s="1">
        <v>0</v>
      </c>
      <c r="F177" s="1">
        <v>0</v>
      </c>
      <c r="G177" s="2">
        <f t="shared" si="0"/>
        <v>3417.3497600000001</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5530.42</v>
      </c>
      <c r="D178" s="1">
        <f>'PR-RAS'!E182</f>
        <v>5519.89</v>
      </c>
      <c r="E178" s="1">
        <v>0</v>
      </c>
      <c r="F178" s="1">
        <v>0</v>
      </c>
      <c r="G178" s="2">
        <f t="shared" si="0"/>
        <v>2932.9254000000001</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30.59</v>
      </c>
      <c r="D179" s="1">
        <f>'PR-RAS'!E183</f>
        <v>4217.78</v>
      </c>
      <c r="E179" s="1">
        <v>0</v>
      </c>
      <c r="F179" s="1">
        <v>0</v>
      </c>
      <c r="G179" s="2">
        <f t="shared" si="0"/>
        <v>1506.9746999999998</v>
      </c>
      <c r="H179" s="2">
        <f t="shared" si="1"/>
        <v>0.6300000000002548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70135.47</v>
      </c>
      <c r="D180" s="1">
        <f>'PR-RAS'!E184</f>
        <v>77335.45</v>
      </c>
      <c r="E180" s="1">
        <v>0</v>
      </c>
      <c r="F180" s="1">
        <v>0</v>
      </c>
      <c r="G180" s="2">
        <f t="shared" si="0"/>
        <v>40240.340229999994</v>
      </c>
      <c r="H180" s="2">
        <f t="shared" si="1"/>
        <v>0.91999999999825377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3570.24</v>
      </c>
      <c r="D181" s="1">
        <f>'PR-RAS'!E185</f>
        <v>4094.95</v>
      </c>
      <c r="E181" s="1">
        <v>0</v>
      </c>
      <c r="F181" s="1">
        <v>0</v>
      </c>
      <c r="G181" s="2">
        <f t="shared" si="0"/>
        <v>2116.8251999999998</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17592.48</v>
      </c>
      <c r="D182" s="1">
        <f>'PR-RAS'!E186</f>
        <v>20796.080000000002</v>
      </c>
      <c r="E182" s="1">
        <v>0</v>
      </c>
      <c r="F182" s="1">
        <v>0</v>
      </c>
      <c r="G182" s="2">
        <f t="shared" si="0"/>
        <v>10712.419839999999</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1094.1300000000001</v>
      </c>
      <c r="D183" s="1">
        <f>'PR-RAS'!E187</f>
        <v>2903.59</v>
      </c>
      <c r="E183" s="1">
        <v>0</v>
      </c>
      <c r="F183" s="1">
        <v>0</v>
      </c>
      <c r="G183" s="2">
        <f t="shared" si="0"/>
        <v>1256.0384200000001</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2843.13</v>
      </c>
      <c r="D184" s="1">
        <f>'PR-RAS'!E188</f>
        <v>3693.53</v>
      </c>
      <c r="E184" s="1">
        <v>0</v>
      </c>
      <c r="F184" s="1">
        <v>0</v>
      </c>
      <c r="G184" s="2">
        <f t="shared" si="0"/>
        <v>1872.1247700000001</v>
      </c>
      <c r="H184" s="2">
        <f t="shared" si="1"/>
        <v>0.59999999999990905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175.76</v>
      </c>
      <c r="D186" s="1">
        <f>'PR-RAS'!E190</f>
        <v>175.76</v>
      </c>
      <c r="E186" s="1">
        <v>0</v>
      </c>
      <c r="F186" s="1">
        <v>0</v>
      </c>
      <c r="G186" s="2">
        <f t="shared" si="0"/>
        <v>97.54679999999999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1480.89</v>
      </c>
      <c r="D187" s="1">
        <f>'PR-RAS'!E191</f>
        <v>2217.9899999999998</v>
      </c>
      <c r="E187" s="1">
        <v>0</v>
      </c>
      <c r="F187" s="1">
        <v>0</v>
      </c>
      <c r="G187" s="2">
        <f t="shared" si="0"/>
        <v>1100.53782</v>
      </c>
      <c r="H187" s="2">
        <f t="shared" si="1"/>
        <v>0.12000000000011823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830</v>
      </c>
      <c r="D188" s="1">
        <f>'PR-RAS'!E192</f>
        <v>1150</v>
      </c>
      <c r="E188" s="1">
        <v>0</v>
      </c>
      <c r="F188" s="1">
        <v>0</v>
      </c>
      <c r="G188" s="2">
        <f t="shared" si="0"/>
        <v>585.30999999999995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29.65</v>
      </c>
      <c r="D189" s="1">
        <f>'PR-RAS'!E193</f>
        <v>50</v>
      </c>
      <c r="E189" s="1">
        <v>0</v>
      </c>
      <c r="F189" s="1">
        <v>0</v>
      </c>
      <c r="G189" s="2">
        <f t="shared" si="0"/>
        <v>24.374200000000002</v>
      </c>
      <c r="H189" s="2">
        <f t="shared" si="1"/>
        <v>0.35000000000000142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326.83</v>
      </c>
      <c r="D191" s="1">
        <f>'PR-RAS'!E195</f>
        <v>99.78</v>
      </c>
      <c r="E191" s="1">
        <v>0</v>
      </c>
      <c r="F191" s="1">
        <v>0</v>
      </c>
      <c r="G191" s="2">
        <f t="shared" si="0"/>
        <v>100.0141</v>
      </c>
      <c r="H191" s="2">
        <f t="shared" si="1"/>
        <v>0.39000000000001478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323.72999999999996</v>
      </c>
      <c r="D192" s="1">
        <f>'PR-RAS'!E196</f>
        <v>374.84000000000003</v>
      </c>
      <c r="E192" s="1">
        <v>0</v>
      </c>
      <c r="F192" s="1">
        <v>0</v>
      </c>
      <c r="G192" s="2">
        <f t="shared" si="0"/>
        <v>205.02131000000003</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323.72999999999996</v>
      </c>
      <c r="D206" s="1">
        <f>'PR-RAS'!E210</f>
        <v>374.84000000000003</v>
      </c>
      <c r="E206" s="1">
        <v>0</v>
      </c>
      <c r="F206" s="1">
        <v>0</v>
      </c>
      <c r="G206" s="2">
        <f t="shared" si="0"/>
        <v>220.04904999999999</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314.39999999999998</v>
      </c>
      <c r="D207" s="1">
        <f>'PR-RAS'!E211</f>
        <v>370.85</v>
      </c>
      <c r="E207" s="1">
        <v>0</v>
      </c>
      <c r="F207" s="1">
        <v>0</v>
      </c>
      <c r="G207" s="2">
        <f t="shared" si="0"/>
        <v>217.55659999999997</v>
      </c>
      <c r="H207" s="2">
        <f t="shared" si="1"/>
        <v>0.54999999999995453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9.33</v>
      </c>
      <c r="D208" s="1">
        <f>'PR-RAS'!E212</f>
        <v>0</v>
      </c>
      <c r="E208" s="1">
        <v>0</v>
      </c>
      <c r="F208" s="1">
        <v>0</v>
      </c>
      <c r="G208" s="2">
        <f t="shared" si="0"/>
        <v>1.9313099999999999</v>
      </c>
      <c r="H208" s="2">
        <f t="shared" si="1"/>
        <v>0.33000000000000007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3.99</v>
      </c>
      <c r="E209" s="1">
        <v>0</v>
      </c>
      <c r="F209" s="1">
        <v>0</v>
      </c>
      <c r="G209" s="2">
        <f t="shared" si="0"/>
        <v>1.65984</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306290.77</v>
      </c>
      <c r="D285" s="1">
        <f>'PR-RAS'!E289</f>
        <v>353747.26000000007</v>
      </c>
      <c r="E285" s="1">
        <v>0</v>
      </c>
      <c r="F285" s="1">
        <v>0</v>
      </c>
      <c r="G285" s="2">
        <f t="shared" si="8"/>
        <v>287915.02236</v>
      </c>
      <c r="H285" s="2">
        <f t="shared" si="9"/>
        <v>0.49000000004889444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43291.319999999949</v>
      </c>
      <c r="D286" s="1">
        <f>'PR-RAS'!E290</f>
        <v>39335.699999999953</v>
      </c>
      <c r="E286" s="1">
        <v>0</v>
      </c>
      <c r="F286" s="1">
        <v>0</v>
      </c>
      <c r="G286" s="2">
        <f t="shared" si="8"/>
        <v>34759.375199999959</v>
      </c>
      <c r="H286" s="2">
        <f t="shared" si="9"/>
        <v>0.61999999999534339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18914.28</v>
      </c>
      <c r="D288" s="1">
        <f>'PR-RAS'!E292</f>
        <v>43825.279999999999</v>
      </c>
      <c r="E288" s="1">
        <v>0</v>
      </c>
      <c r="F288" s="1">
        <v>0</v>
      </c>
      <c r="G288" s="2">
        <f t="shared" si="8"/>
        <v>30584.109079999998</v>
      </c>
      <c r="H288" s="2">
        <f t="shared" si="9"/>
        <v>0.55999999999767169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180</v>
      </c>
      <c r="D290" s="1">
        <f>'PR-RAS'!E294</f>
        <v>510</v>
      </c>
      <c r="E290" s="1">
        <v>0</v>
      </c>
      <c r="F290" s="1">
        <v>0</v>
      </c>
      <c r="G290" s="2">
        <f t="shared" si="8"/>
        <v>346.79999999999995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180</v>
      </c>
      <c r="D291" s="1">
        <f>'PR-RAS'!E295</f>
        <v>510</v>
      </c>
      <c r="E291" s="1">
        <v>0</v>
      </c>
      <c r="F291" s="1">
        <v>0</v>
      </c>
      <c r="G291" s="2">
        <f t="shared" si="8"/>
        <v>348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2738.62</v>
      </c>
      <c r="D345" s="1">
        <f>'PR-RAS'!E350</f>
        <v>8318.32</v>
      </c>
      <c r="E345" s="1">
        <v>0</v>
      </c>
      <c r="F345" s="1">
        <v>0</v>
      </c>
      <c r="G345" s="2">
        <f t="shared" si="8"/>
        <v>6665.0894399999988</v>
      </c>
      <c r="H345" s="2">
        <f t="shared" si="9"/>
        <v>0.6999999999998181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220</v>
      </c>
      <c r="D346" s="1">
        <f>'PR-RAS'!E351</f>
        <v>0</v>
      </c>
      <c r="E346" s="1">
        <v>0</v>
      </c>
      <c r="F346" s="1">
        <v>0</v>
      </c>
      <c r="G346" s="2">
        <f t="shared" si="8"/>
        <v>75.899999999999991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220</v>
      </c>
      <c r="D351" s="1">
        <f>'PR-RAS'!E356</f>
        <v>0</v>
      </c>
      <c r="E351" s="1">
        <v>0</v>
      </c>
      <c r="F351" s="1">
        <v>0</v>
      </c>
      <c r="G351" s="2">
        <f t="shared" si="8"/>
        <v>77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220</v>
      </c>
      <c r="D355" s="1">
        <f>'PR-RAS'!E360</f>
        <v>0</v>
      </c>
      <c r="E355" s="1">
        <v>0</v>
      </c>
      <c r="F355" s="1">
        <v>0</v>
      </c>
      <c r="G355" s="2">
        <f t="shared" si="8"/>
        <v>77.88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2518.62</v>
      </c>
      <c r="D358" s="1">
        <f>'PR-RAS'!E363</f>
        <v>8318.32</v>
      </c>
      <c r="E358" s="1">
        <v>0</v>
      </c>
      <c r="F358" s="1">
        <v>0</v>
      </c>
      <c r="G358" s="2">
        <f t="shared" si="8"/>
        <v>6838.427819999999</v>
      </c>
      <c r="H358" s="2">
        <f t="shared" si="9"/>
        <v>0.6999999999998181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2429.98</v>
      </c>
      <c r="D364" s="1">
        <f>'PR-RAS'!E369</f>
        <v>8112.91</v>
      </c>
      <c r="E364" s="1">
        <v>0</v>
      </c>
      <c r="F364" s="1">
        <v>0</v>
      </c>
      <c r="G364" s="2">
        <f t="shared" si="8"/>
        <v>6772.0553999999993</v>
      </c>
      <c r="H364" s="2">
        <f t="shared" si="9"/>
        <v>0.11000000000012733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1564.75</v>
      </c>
      <c r="D365" s="1">
        <f>'PR-RAS'!E370</f>
        <v>7982.91</v>
      </c>
      <c r="E365" s="1">
        <v>0</v>
      </c>
      <c r="F365" s="1">
        <v>0</v>
      </c>
      <c r="G365" s="2">
        <f t="shared" si="8"/>
        <v>6381.1274800000001</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865.23</v>
      </c>
      <c r="D366" s="1">
        <f>'PR-RAS'!E371</f>
        <v>0</v>
      </c>
      <c r="E366" s="1">
        <v>0</v>
      </c>
      <c r="F366" s="1">
        <v>0</v>
      </c>
      <c r="G366" s="2">
        <f t="shared" si="8"/>
        <v>315.80894999999998</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130</v>
      </c>
      <c r="E371" s="1">
        <v>0</v>
      </c>
      <c r="F371" s="1">
        <v>0</v>
      </c>
      <c r="G371" s="2">
        <f t="shared" si="8"/>
        <v>96.2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88.64</v>
      </c>
      <c r="D378" s="1">
        <f>'PR-RAS'!E383</f>
        <v>205.41</v>
      </c>
      <c r="E378" s="1">
        <v>0</v>
      </c>
      <c r="F378" s="1">
        <v>0</v>
      </c>
      <c r="G378" s="2">
        <f t="shared" si="8"/>
        <v>188.29641999999998</v>
      </c>
      <c r="H378" s="2">
        <f t="shared" si="9"/>
        <v>0.76999999999999602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88.64</v>
      </c>
      <c r="D379" s="1">
        <f>'PR-RAS'!E384</f>
        <v>205.41</v>
      </c>
      <c r="E379" s="1">
        <v>0</v>
      </c>
      <c r="F379" s="1">
        <v>0</v>
      </c>
      <c r="G379" s="2">
        <f t="shared" si="8"/>
        <v>188.79587999999998</v>
      </c>
      <c r="H379" s="2">
        <f t="shared" si="9"/>
        <v>0.76999999999999602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2738.62</v>
      </c>
      <c r="D403" s="1">
        <f>'PR-RAS'!E408</f>
        <v>8318.32</v>
      </c>
      <c r="E403" s="1">
        <v>0</v>
      </c>
      <c r="F403" s="1">
        <v>0</v>
      </c>
      <c r="G403" s="2">
        <f t="shared" si="8"/>
        <v>7788.8545199999999</v>
      </c>
      <c r="H403" s="2">
        <f t="shared" si="9"/>
        <v>0.6999999999998181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87670.11</v>
      </c>
      <c r="D404" s="1">
        <f>'PR-RAS'!E409</f>
        <v>9616.32</v>
      </c>
      <c r="E404" s="1">
        <v>0</v>
      </c>
      <c r="F404" s="1">
        <v>0</v>
      </c>
      <c r="G404" s="2">
        <f t="shared" si="8"/>
        <v>43081.808250000002</v>
      </c>
      <c r="H404" s="2">
        <f t="shared" si="9"/>
        <v>0.43000000000029104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349582.08999999997</v>
      </c>
      <c r="D407" s="1">
        <f>'PR-RAS'!E412</f>
        <v>393082.96</v>
      </c>
      <c r="E407" s="1">
        <v>0</v>
      </c>
      <c r="F407" s="1">
        <v>0</v>
      </c>
      <c r="G407" s="2">
        <f t="shared" si="8"/>
        <v>461113.69206000003</v>
      </c>
      <c r="H407" s="2">
        <f t="shared" si="9"/>
        <v>0.12999999994644895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309029.39</v>
      </c>
      <c r="D408" s="1">
        <f>'PR-RAS'!E413</f>
        <v>362065.58000000007</v>
      </c>
      <c r="E408" s="1">
        <v>0</v>
      </c>
      <c r="F408" s="1">
        <v>0</v>
      </c>
      <c r="G408" s="2">
        <f t="shared" si="8"/>
        <v>420496.34385000006</v>
      </c>
      <c r="H408" s="2">
        <f t="shared" si="9"/>
        <v>0.80999999993946403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40552.699999999953</v>
      </c>
      <c r="D409" s="1">
        <f>'PR-RAS'!E414</f>
        <v>31017.379999999946</v>
      </c>
      <c r="E409" s="1">
        <v>0</v>
      </c>
      <c r="F409" s="1">
        <v>0</v>
      </c>
      <c r="G409" s="2">
        <f t="shared" si="8"/>
        <v>41855.683679999936</v>
      </c>
      <c r="H409" s="2">
        <f t="shared" si="9"/>
        <v>0.67999999999301508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106584.39</v>
      </c>
      <c r="D411" s="1">
        <f>'PR-RAS'!E416</f>
        <v>53441.599999999999</v>
      </c>
      <c r="E411" s="1">
        <v>0</v>
      </c>
      <c r="F411" s="1">
        <v>0</v>
      </c>
      <c r="G411" s="2">
        <f t="shared" si="8"/>
        <v>87521.711899999995</v>
      </c>
      <c r="H411" s="2">
        <f t="shared" si="9"/>
        <v>0.79000000000087311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180</v>
      </c>
      <c r="D413" s="1">
        <f>'PR-RAS'!E418</f>
        <v>510</v>
      </c>
      <c r="E413" s="1">
        <v>0</v>
      </c>
      <c r="F413" s="1">
        <v>0</v>
      </c>
      <c r="G413" s="2">
        <f t="shared" si="8"/>
        <v>494.4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349582.08999999997</v>
      </c>
      <c r="D633" s="1">
        <f>'PR-RAS'!E639</f>
        <v>393082.96</v>
      </c>
      <c r="E633" s="1">
        <v>0</v>
      </c>
      <c r="F633" s="1">
        <v>0</v>
      </c>
      <c r="G633" s="2">
        <f t="shared" si="10"/>
        <v>717792.74231999996</v>
      </c>
      <c r="H633" s="2">
        <f t="shared" si="11"/>
        <v>0.12999999994644895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309029.39</v>
      </c>
      <c r="D634" s="1">
        <f>'PR-RAS'!E640</f>
        <v>362065.58000000007</v>
      </c>
      <c r="E634" s="1">
        <v>0</v>
      </c>
      <c r="F634" s="1">
        <v>0</v>
      </c>
      <c r="G634" s="2">
        <f t="shared" si="10"/>
        <v>653990.62815000012</v>
      </c>
      <c r="H634" s="2">
        <f t="shared" si="11"/>
        <v>0.80999999993946403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40552.699999999953</v>
      </c>
      <c r="D635" s="1">
        <f>'PR-RAS'!E641</f>
        <v>31017.379999999946</v>
      </c>
      <c r="E635" s="1">
        <v>0</v>
      </c>
      <c r="F635" s="1">
        <v>0</v>
      </c>
      <c r="G635" s="2">
        <f t="shared" si="10"/>
        <v>65040.449639999904</v>
      </c>
      <c r="H635" s="2">
        <f t="shared" si="11"/>
        <v>0.67999999999301508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106584.39</v>
      </c>
      <c r="D637" s="1">
        <f>'PR-RAS'!E643</f>
        <v>53441.599999999999</v>
      </c>
      <c r="E637" s="1">
        <v>0</v>
      </c>
      <c r="F637" s="1">
        <v>0</v>
      </c>
      <c r="G637" s="2">
        <f t="shared" si="10"/>
        <v>135765.38724000001</v>
      </c>
      <c r="H637" s="2">
        <f t="shared" si="11"/>
        <v>0.79000000000087311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147137.08999999997</v>
      </c>
      <c r="D639" s="1">
        <f>'PR-RAS'!E645</f>
        <v>84458.979999999952</v>
      </c>
      <c r="E639" s="1">
        <v>0</v>
      </c>
      <c r="F639" s="1">
        <v>0</v>
      </c>
      <c r="G639" s="2">
        <f t="shared" si="10"/>
        <v>201643.12189999991</v>
      </c>
      <c r="H639" s="2">
        <f t="shared" si="11"/>
        <v>0.11000000001513399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28366.11</v>
      </c>
      <c r="D641" s="1">
        <f>'PR-RAS'!E647</f>
        <v>37552.07</v>
      </c>
      <c r="E641" s="1">
        <v>0</v>
      </c>
      <c r="F641" s="1">
        <v>0</v>
      </c>
      <c r="G641" s="2">
        <f t="shared" si="10"/>
        <v>66220.960000000006</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291.02</v>
      </c>
      <c r="D642" s="1">
        <f>'PR-RAS'!E649</f>
        <v>724.01</v>
      </c>
      <c r="E642" s="1">
        <v>0</v>
      </c>
      <c r="F642" s="1">
        <v>0</v>
      </c>
      <c r="G642" s="2">
        <f t="shared" si="10"/>
        <v>1114.7246399999999</v>
      </c>
      <c r="H642" s="2">
        <f t="shared" si="11"/>
        <v>2.9999999999972715E-2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108940.88</v>
      </c>
      <c r="D643" s="1">
        <f>'PR-RAS'!E650</f>
        <v>118373.37</v>
      </c>
      <c r="E643" s="1">
        <v>0</v>
      </c>
      <c r="F643" s="1">
        <v>0</v>
      </c>
      <c r="G643" s="2">
        <f t="shared" si="10"/>
        <v>221931.45204</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107576.9</v>
      </c>
      <c r="D644" s="1">
        <f>'PR-RAS'!E651</f>
        <v>118806.38</v>
      </c>
      <c r="E644" s="1">
        <v>0</v>
      </c>
      <c r="F644" s="1">
        <v>0</v>
      </c>
      <c r="G644" s="2">
        <f t="shared" si="10"/>
        <v>221956.95138000001</v>
      </c>
      <c r="H644" s="2">
        <f t="shared" si="11"/>
        <v>0.48000000001047738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1655.0000000000146</v>
      </c>
      <c r="D645" s="1">
        <f>'PR-RAS'!E652</f>
        <v>290.99999999998545</v>
      </c>
      <c r="E645" s="1">
        <v>0</v>
      </c>
      <c r="F645" s="1">
        <v>0</v>
      </c>
      <c r="G645" s="2">
        <f t="shared" si="10"/>
        <v>1440.6279999999906</v>
      </c>
      <c r="H645" s="2">
        <f t="shared" si="11"/>
        <v>2.9103830456733704E-11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17</v>
      </c>
      <c r="D647" s="1">
        <f>'PR-RAS'!E654</f>
        <v>16</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v>
      </c>
      <c r="D649" s="1">
        <f>'PR-RAS'!E656</f>
        <v>16</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52823.67</v>
      </c>
      <c r="D668" s="1">
        <f>'PR-RAS'!E675</f>
        <v>54912.38</v>
      </c>
      <c r="E668" s="1">
        <v>0</v>
      </c>
      <c r="F668" s="1">
        <v>0</v>
      </c>
      <c r="G668" s="2">
        <f t="shared" si="10"/>
        <v>108486.50281000001</v>
      </c>
      <c r="H668" s="2">
        <f t="shared" si="11"/>
        <v>0.70999999999912689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13620</v>
      </c>
      <c r="D669" s="1">
        <f>'PR-RAS'!E676</f>
        <v>15100</v>
      </c>
      <c r="E669" s="1">
        <v>0</v>
      </c>
      <c r="F669" s="1">
        <v>0</v>
      </c>
      <c r="G669" s="2">
        <f t="shared" si="10"/>
        <v>29271.760000000002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48346.55</v>
      </c>
      <c r="D703" s="1">
        <f>'PR-RAS'!E710</f>
        <v>51231.6</v>
      </c>
      <c r="E703" s="1">
        <v>0</v>
      </c>
      <c r="F703" s="1">
        <v>0</v>
      </c>
      <c r="G703" s="2">
        <f t="shared" si="10"/>
        <v>105868.4445</v>
      </c>
      <c r="H703" s="2">
        <f t="shared" si="11"/>
        <v>0.84999999999854481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5433.25</v>
      </c>
      <c r="D711" s="1">
        <f>'PR-RAS'!E718</f>
        <v>4522.6499999999996</v>
      </c>
      <c r="E711" s="1">
        <v>0</v>
      </c>
      <c r="F711" s="1">
        <v>0</v>
      </c>
      <c r="G711" s="2">
        <f t="shared" si="10"/>
        <v>10279.770499999999</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537.20000000000005</v>
      </c>
      <c r="E712" s="1">
        <v>0</v>
      </c>
      <c r="F712" s="1">
        <v>0</v>
      </c>
      <c r="G712" s="2">
        <f t="shared" si="10"/>
        <v>763.89840000000004</v>
      </c>
      <c r="H712" s="2">
        <f t="shared" si="11"/>
        <v>0.20000000000004547</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30.59</v>
      </c>
      <c r="D713" s="1">
        <f>'PR-RAS'!E720</f>
        <v>4217.78</v>
      </c>
      <c r="E713" s="1">
        <v>0</v>
      </c>
      <c r="F713" s="1">
        <v>0</v>
      </c>
      <c r="G713" s="2">
        <f t="shared" si="10"/>
        <v>6027.898799999999</v>
      </c>
      <c r="H713" s="2">
        <f t="shared" si="11"/>
        <v>0.6300000000002548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3203.4</v>
      </c>
      <c r="D714" s="1">
        <f>'PR-RAS'!E721</f>
        <v>7456.84</v>
      </c>
      <c r="E714" s="1">
        <v>0</v>
      </c>
      <c r="F714" s="1">
        <v>0</v>
      </c>
      <c r="G714" s="2">
        <f t="shared" si="10"/>
        <v>12917.47804</v>
      </c>
      <c r="H714" s="2">
        <f t="shared" si="11"/>
        <v>0.55999999999994543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2778.9</v>
      </c>
      <c r="D715" s="1">
        <f>'PR-RAS'!E722</f>
        <v>1108.25</v>
      </c>
      <c r="E715" s="1">
        <v>0</v>
      </c>
      <c r="F715" s="1">
        <v>0</v>
      </c>
      <c r="G715" s="2">
        <f t="shared" si="10"/>
        <v>3566.7155999999995</v>
      </c>
      <c r="H715" s="2">
        <f t="shared" si="11"/>
        <v>0.34999999999990905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14578.84</v>
      </c>
      <c r="D716" s="1">
        <f>'PR-RAS'!E723</f>
        <v>18031.22</v>
      </c>
      <c r="E716" s="1">
        <v>0</v>
      </c>
      <c r="F716" s="1">
        <v>0</v>
      </c>
      <c r="G716" s="2">
        <f t="shared" si="10"/>
        <v>36208.515199999994</v>
      </c>
      <c r="H716" s="2">
        <f t="shared" si="11"/>
        <v>0.38000000000101863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175.76</v>
      </c>
      <c r="D719" s="1">
        <f>'PR-RAS'!E726</f>
        <v>175.76</v>
      </c>
      <c r="E719" s="1">
        <v>0</v>
      </c>
      <c r="F719" s="1">
        <v>0</v>
      </c>
      <c r="G719" s="2">
        <f t="shared" si="10"/>
        <v>378.58703999999994</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54847.21</v>
      </c>
      <c r="D1480" s="6"/>
      <c r="E1480" s="6">
        <v>0</v>
      </c>
      <c r="F1480" s="6">
        <v>0</v>
      </c>
      <c r="G1480" s="7">
        <f t="shared" ref="G1480:G1580" si="34">B1480/1000*C1480</f>
        <v>54.847209999999997</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367346.23</v>
      </c>
      <c r="D1481" s="1">
        <v>0</v>
      </c>
      <c r="E1481" s="1">
        <v>0</v>
      </c>
      <c r="F1481" s="1">
        <v>0</v>
      </c>
      <c r="G1481" s="2">
        <f t="shared" si="34"/>
        <v>734.69245999999998</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6979.94</v>
      </c>
      <c r="D1482" s="1">
        <v>0</v>
      </c>
      <c r="E1482" s="1">
        <v>0</v>
      </c>
      <c r="F1482" s="1">
        <v>0</v>
      </c>
      <c r="G1482" s="2">
        <f t="shared" si="34"/>
        <v>20.939820000000001</v>
      </c>
      <c r="H1482" s="2">
        <f t="shared" si="35"/>
        <v>6.0000000000400178E-2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352047.97</v>
      </c>
      <c r="D1483" s="1">
        <v>0</v>
      </c>
      <c r="E1483" s="1">
        <v>0</v>
      </c>
      <c r="F1483" s="1">
        <v>0</v>
      </c>
      <c r="G1483" s="2">
        <f t="shared" si="34"/>
        <v>1408.1918799999999</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188679.99</v>
      </c>
      <c r="D1484" s="1">
        <v>0</v>
      </c>
      <c r="E1484" s="1">
        <v>0</v>
      </c>
      <c r="F1484" s="1">
        <v>0</v>
      </c>
      <c r="G1484" s="2">
        <f t="shared" si="34"/>
        <v>943.39994999999999</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155525.84</v>
      </c>
      <c r="D1485" s="1">
        <v>0</v>
      </c>
      <c r="E1485" s="1">
        <v>0</v>
      </c>
      <c r="F1485" s="1">
        <v>0</v>
      </c>
      <c r="G1485" s="2">
        <f t="shared" si="34"/>
        <v>933.15503999999999</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150.33000000000001</v>
      </c>
      <c r="D1486" s="1">
        <v>0</v>
      </c>
      <c r="E1486" s="1">
        <v>0</v>
      </c>
      <c r="F1486" s="1">
        <v>0</v>
      </c>
      <c r="G1486" s="2">
        <f t="shared" si="34"/>
        <v>1.0523100000000001</v>
      </c>
      <c r="H1486" s="2">
        <f t="shared" si="35"/>
        <v>0.33000000000001251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7691.81</v>
      </c>
      <c r="D1491" s="1">
        <v>0</v>
      </c>
      <c r="E1491" s="1">
        <v>0</v>
      </c>
      <c r="F1491" s="1">
        <v>0</v>
      </c>
      <c r="G1491" s="2">
        <f t="shared" si="34"/>
        <v>92.301720000000003</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8318.32</v>
      </c>
      <c r="D1492" s="1">
        <v>0</v>
      </c>
      <c r="E1492" s="1">
        <v>0</v>
      </c>
      <c r="F1492" s="1">
        <v>0</v>
      </c>
      <c r="G1492" s="2">
        <f t="shared" si="34"/>
        <v>108.13815999999998</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368668.37999999995</v>
      </c>
      <c r="D1499" s="1">
        <v>0</v>
      </c>
      <c r="E1499" s="1">
        <v>0</v>
      </c>
      <c r="F1499" s="1">
        <v>0</v>
      </c>
      <c r="G1499" s="2">
        <f t="shared" si="34"/>
        <v>7373.3675999999987</v>
      </c>
      <c r="H1499" s="2">
        <f t="shared" si="35"/>
        <v>0.37999999994644895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6987.59</v>
      </c>
      <c r="D1500" s="1">
        <v>0</v>
      </c>
      <c r="E1500" s="1">
        <v>0</v>
      </c>
      <c r="F1500" s="1">
        <v>0</v>
      </c>
      <c r="G1500" s="2">
        <f t="shared" si="34"/>
        <v>146.73939000000001</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352657.06999999995</v>
      </c>
      <c r="D1501" s="1">
        <v>0</v>
      </c>
      <c r="E1501" s="1">
        <v>0</v>
      </c>
      <c r="F1501" s="1">
        <v>0</v>
      </c>
      <c r="G1501" s="2">
        <f t="shared" si="34"/>
        <v>7758.4555399999981</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180334.87</v>
      </c>
      <c r="D1502" s="1">
        <v>0</v>
      </c>
      <c r="E1502" s="1">
        <v>0</v>
      </c>
      <c r="F1502" s="1">
        <v>0</v>
      </c>
      <c r="G1502" s="2">
        <f t="shared" si="34"/>
        <v>4147.70201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165939.21</v>
      </c>
      <c r="D1503" s="1">
        <v>0</v>
      </c>
      <c r="E1503" s="1">
        <v>0</v>
      </c>
      <c r="F1503" s="1">
        <v>0</v>
      </c>
      <c r="G1503" s="2">
        <f t="shared" si="34"/>
        <v>3982.5410400000001</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178.43</v>
      </c>
      <c r="D1504" s="1">
        <v>0</v>
      </c>
      <c r="E1504" s="1">
        <v>0</v>
      </c>
      <c r="F1504" s="1">
        <v>0</v>
      </c>
      <c r="G1504" s="2">
        <f t="shared" si="34"/>
        <v>4.46075</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6204.56</v>
      </c>
      <c r="D1509" s="1">
        <v>0</v>
      </c>
      <c r="E1509" s="1">
        <v>0</v>
      </c>
      <c r="F1509" s="1">
        <v>0</v>
      </c>
      <c r="G1509" s="2">
        <f t="shared" si="34"/>
        <v>186.13679999999999</v>
      </c>
      <c r="H1509" s="2">
        <f t="shared" si="35"/>
        <v>0.43999999999959982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9023.7199999999993</v>
      </c>
      <c r="D1510" s="1">
        <v>0</v>
      </c>
      <c r="E1510" s="1">
        <v>0</v>
      </c>
      <c r="F1510" s="1">
        <v>0</v>
      </c>
      <c r="G1510" s="2">
        <f t="shared" si="34"/>
        <v>279.73532</v>
      </c>
      <c r="H1510" s="2">
        <f t="shared" si="35"/>
        <v>0.28000000000065484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53525.060000000056</v>
      </c>
      <c r="D1517" s="1">
        <v>0</v>
      </c>
      <c r="E1517" s="1">
        <v>0</v>
      </c>
      <c r="F1517" s="1">
        <v>0</v>
      </c>
      <c r="G1517" s="2">
        <f t="shared" si="34"/>
        <v>2033.952280000002</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53525.06</v>
      </c>
      <c r="D1576" s="1">
        <v>0</v>
      </c>
      <c r="E1576" s="1">
        <v>0</v>
      </c>
      <c r="F1576" s="1">
        <v>0</v>
      </c>
      <c r="G1576" s="2">
        <f t="shared" si="34"/>
        <v>5191.9308199999996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53525.06</v>
      </c>
      <c r="D1578" s="1">
        <v>0</v>
      </c>
      <c r="E1578" s="1">
        <v>0</v>
      </c>
      <c r="F1578" s="1">
        <v>0</v>
      </c>
      <c r="G1578" s="2">
        <f t="shared" si="34"/>
        <v>5298.9809400000004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47949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349582.08999999997</v>
      </c>
      <c r="I16" s="170">
        <f>'PR-RAS'!E6</f>
        <v>393082.96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306290.77</v>
      </c>
      <c r="I17" s="170">
        <f>'PR-RAS'!E151</f>
        <v>353747.26000000007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147137.08999999997</v>
      </c>
      <c r="I18" s="170">
        <f>'PR-RAS'!E645</f>
        <v>84458.979999999952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54847.21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53525.060000000056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53525.06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39" sqref="E63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349582.08999999997</v>
      </c>
      <c r="E6" s="51">
        <f>E7+E44+E50+E82+E106+E124+E133+E139</f>
        <v>393082.96</v>
      </c>
      <c r="F6" s="52">
        <f t="shared" ref="F6:F131" si="0">IF(D6&lt;&gt;0,IF(E6/D6&gt;=100,"&gt;&gt;100",E6/D6*100),"-")</f>
        <v>112.44367810719366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66443.67</v>
      </c>
      <c r="E50" s="51">
        <f>E51+E54+E59+E62+E65+E68+E71+E74+E77</f>
        <v>70012.38</v>
      </c>
      <c r="F50" s="52">
        <f t="shared" si="0"/>
        <v>105.3710308295734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66443.67</v>
      </c>
      <c r="E68" s="51">
        <f t="shared" si="15"/>
        <v>70012.38</v>
      </c>
      <c r="F68" s="52">
        <f t="shared" si="0"/>
        <v>105.3710308295734</v>
      </c>
    </row>
    <row r="69" spans="1:6" ht="12.75" customHeight="1" x14ac:dyDescent="0.2">
      <c r="A69" s="53" t="s">
        <v>184</v>
      </c>
      <c r="B69" s="85" t="s">
        <v>185</v>
      </c>
      <c r="C69" s="50" t="s">
        <v>184</v>
      </c>
      <c r="D69" s="242">
        <v>66443.67</v>
      </c>
      <c r="E69" s="242">
        <v>70012.38</v>
      </c>
      <c r="F69" s="52">
        <f t="shared" si="0"/>
        <v>105.3710308295734</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48346.55</v>
      </c>
      <c r="E106" s="51">
        <f t="shared" si="23"/>
        <v>51231.6</v>
      </c>
      <c r="F106" s="52">
        <f t="shared" si="0"/>
        <v>105.96743718010902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48346.55</v>
      </c>
      <c r="E112" s="51">
        <f t="shared" si="25"/>
        <v>51231.6</v>
      </c>
      <c r="F112" s="52">
        <f t="shared" si="0"/>
        <v>105.96743718010902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48346.55</v>
      </c>
      <c r="E117" s="242">
        <v>51231.6</v>
      </c>
      <c r="F117" s="52">
        <f t="shared" si="0"/>
        <v>105.96743718010902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10444.25</v>
      </c>
      <c r="E124" s="51">
        <f t="shared" si="27"/>
        <v>9888</v>
      </c>
      <c r="F124" s="52">
        <f t="shared" si="0"/>
        <v>94.674102975321347</v>
      </c>
    </row>
    <row r="125" spans="1:6" ht="12.75" customHeight="1" x14ac:dyDescent="0.2">
      <c r="A125" s="53">
        <v>661</v>
      </c>
      <c r="B125" s="86" t="s">
        <v>296</v>
      </c>
      <c r="C125" s="50" t="s">
        <v>297</v>
      </c>
      <c r="D125" s="51">
        <f t="shared" ref="D125:E125" si="28">SUM(D126:D127)</f>
        <v>5525.8</v>
      </c>
      <c r="E125" s="51">
        <f t="shared" si="28"/>
        <v>4185</v>
      </c>
      <c r="F125" s="52">
        <f t="shared" si="0"/>
        <v>75.735640088313005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5525.8</v>
      </c>
      <c r="E127" s="242">
        <v>4185</v>
      </c>
      <c r="F127" s="52">
        <f t="shared" si="0"/>
        <v>75.735640088313005</v>
      </c>
    </row>
    <row r="128" spans="1:6" ht="22.8" x14ac:dyDescent="0.2">
      <c r="A128" s="53">
        <v>663</v>
      </c>
      <c r="B128" s="231" t="s">
        <v>302</v>
      </c>
      <c r="C128" s="50" t="s">
        <v>303</v>
      </c>
      <c r="D128" s="51">
        <f t="shared" ref="D128:E128" si="29">SUM(D129:D132)</f>
        <v>4918.45</v>
      </c>
      <c r="E128" s="51">
        <f t="shared" si="29"/>
        <v>5703</v>
      </c>
      <c r="F128" s="52">
        <f t="shared" si="0"/>
        <v>115.95116347629843</v>
      </c>
    </row>
    <row r="129" spans="1:6" ht="12.75" customHeight="1" x14ac:dyDescent="0.2">
      <c r="A129" s="53">
        <v>6631</v>
      </c>
      <c r="B129" s="86" t="s">
        <v>304</v>
      </c>
      <c r="C129" s="50" t="s">
        <v>305</v>
      </c>
      <c r="D129" s="242">
        <v>4918.45</v>
      </c>
      <c r="E129" s="242">
        <v>5703</v>
      </c>
      <c r="F129" s="52">
        <f t="shared" si="0"/>
        <v>115.95116347629843</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224347.62</v>
      </c>
      <c r="E133" s="51">
        <f t="shared" si="30"/>
        <v>261950.98</v>
      </c>
      <c r="F133" s="52">
        <f t="shared" ref="F133:F223" si="31">IF(D133&lt;&gt;0,IF(E133/D133&gt;=100,"&gt;&gt;100",E133/D133*100),"-")</f>
        <v>116.76120299381827</v>
      </c>
    </row>
    <row r="134" spans="1:6" ht="22.8" x14ac:dyDescent="0.2">
      <c r="A134" s="53">
        <v>671</v>
      </c>
      <c r="B134" s="232" t="s">
        <v>314</v>
      </c>
      <c r="C134" s="50" t="s">
        <v>315</v>
      </c>
      <c r="D134" s="51">
        <f t="shared" ref="D134:E134" si="32">SUM(D135:D137)</f>
        <v>224347.62</v>
      </c>
      <c r="E134" s="51">
        <f t="shared" si="32"/>
        <v>261950.98</v>
      </c>
      <c r="F134" s="52">
        <f t="shared" si="31"/>
        <v>116.76120299381827</v>
      </c>
    </row>
    <row r="135" spans="1:6" ht="12.75" customHeight="1" x14ac:dyDescent="0.2">
      <c r="A135" s="53">
        <v>6711</v>
      </c>
      <c r="B135" s="85" t="s">
        <v>316</v>
      </c>
      <c r="C135" s="50" t="s">
        <v>317</v>
      </c>
      <c r="D135" s="242">
        <v>224347.62</v>
      </c>
      <c r="E135" s="242">
        <v>261745.57</v>
      </c>
      <c r="F135" s="52">
        <f t="shared" si="31"/>
        <v>116.66964418878167</v>
      </c>
    </row>
    <row r="136" spans="1:6" ht="22.8" x14ac:dyDescent="0.2">
      <c r="A136" s="53">
        <v>6712</v>
      </c>
      <c r="B136" s="232" t="s">
        <v>318</v>
      </c>
      <c r="C136" s="50" t="s">
        <v>319</v>
      </c>
      <c r="D136" s="242">
        <v>0</v>
      </c>
      <c r="E136" s="242">
        <v>205.41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306290.77</v>
      </c>
      <c r="E151" s="51">
        <f t="shared" si="35"/>
        <v>353747.26000000007</v>
      </c>
      <c r="F151" s="52">
        <f t="shared" si="31"/>
        <v>115.49393408100414</v>
      </c>
    </row>
    <row r="152" spans="1:6" ht="12.75" customHeight="1" x14ac:dyDescent="0.2">
      <c r="A152" s="53">
        <v>31</v>
      </c>
      <c r="B152" s="85" t="s">
        <v>349</v>
      </c>
      <c r="C152" s="50" t="s">
        <v>350</v>
      </c>
      <c r="D152" s="51">
        <f t="shared" ref="D152:E152" si="36">D153+D158+D159</f>
        <v>161863.19</v>
      </c>
      <c r="E152" s="51">
        <f t="shared" si="36"/>
        <v>180318.84000000003</v>
      </c>
      <c r="F152" s="52">
        <f t="shared" si="31"/>
        <v>111.40200560732802</v>
      </c>
    </row>
    <row r="153" spans="1:6" ht="12.75" customHeight="1" x14ac:dyDescent="0.2">
      <c r="A153" s="53">
        <v>311</v>
      </c>
      <c r="B153" s="85" t="s">
        <v>351</v>
      </c>
      <c r="C153" s="50" t="s">
        <v>352</v>
      </c>
      <c r="D153" s="51">
        <f t="shared" ref="D153:E153" si="37">SUM(D154:D157)</f>
        <v>133354.63</v>
      </c>
      <c r="E153" s="51">
        <f t="shared" si="37"/>
        <v>147241.58000000002</v>
      </c>
      <c r="F153" s="52">
        <f t="shared" si="31"/>
        <v>110.41354919585471</v>
      </c>
    </row>
    <row r="154" spans="1:6" ht="12.75" customHeight="1" x14ac:dyDescent="0.2">
      <c r="A154" s="53">
        <v>3111</v>
      </c>
      <c r="B154" s="85" t="s">
        <v>353</v>
      </c>
      <c r="C154" s="50" t="s">
        <v>354</v>
      </c>
      <c r="D154" s="242">
        <v>133244.46</v>
      </c>
      <c r="E154" s="242">
        <v>146114.38</v>
      </c>
      <c r="F154" s="52">
        <f t="shared" si="31"/>
        <v>109.65887812521437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110.17</v>
      </c>
      <c r="E156" s="242">
        <v>1127.2</v>
      </c>
      <c r="F156" s="52">
        <f t="shared" si="31"/>
        <v>1023.1460470182446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8029.42</v>
      </c>
      <c r="E158" s="242">
        <v>12037.72</v>
      </c>
      <c r="F158" s="52">
        <f t="shared" si="31"/>
        <v>149.92016858004686</v>
      </c>
    </row>
    <row r="159" spans="1:6" ht="12.75" customHeight="1" x14ac:dyDescent="0.2">
      <c r="A159" s="53">
        <v>313</v>
      </c>
      <c r="B159" s="85" t="s">
        <v>363</v>
      </c>
      <c r="C159" s="50" t="s">
        <v>364</v>
      </c>
      <c r="D159" s="51">
        <f t="shared" ref="D159:E159" si="38">SUM(D160:D162)</f>
        <v>20479.14</v>
      </c>
      <c r="E159" s="51">
        <f t="shared" si="38"/>
        <v>21039.54</v>
      </c>
      <c r="F159" s="52">
        <f t="shared" si="31"/>
        <v>102.73644303422897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20479.14</v>
      </c>
      <c r="E161" s="242">
        <v>21039.54</v>
      </c>
      <c r="F161" s="52">
        <f t="shared" si="31"/>
        <v>102.73644303422897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144103.85</v>
      </c>
      <c r="E163" s="51">
        <f t="shared" si="39"/>
        <v>173053.58000000002</v>
      </c>
      <c r="F163" s="52">
        <f t="shared" si="31"/>
        <v>120.08949101637465</v>
      </c>
    </row>
    <row r="164" spans="1:6" ht="12.75" customHeight="1" x14ac:dyDescent="0.2">
      <c r="A164" s="53">
        <v>321</v>
      </c>
      <c r="B164" s="85" t="s">
        <v>372</v>
      </c>
      <c r="C164" s="50" t="s">
        <v>373</v>
      </c>
      <c r="D164" s="51">
        <f t="shared" ref="D164:E164" si="40">SUM(D165:D168)</f>
        <v>8574.0399999999991</v>
      </c>
      <c r="E164" s="51">
        <f t="shared" si="40"/>
        <v>11978.32</v>
      </c>
      <c r="F164" s="52">
        <f t="shared" si="31"/>
        <v>139.70450336130926</v>
      </c>
    </row>
    <row r="165" spans="1:6" ht="12.75" customHeight="1" x14ac:dyDescent="0.2">
      <c r="A165" s="53">
        <v>3211</v>
      </c>
      <c r="B165" s="85" t="s">
        <v>374</v>
      </c>
      <c r="C165" s="50" t="s">
        <v>375</v>
      </c>
      <c r="D165" s="242">
        <v>1821.82</v>
      </c>
      <c r="E165" s="242">
        <v>6440.67</v>
      </c>
      <c r="F165" s="52">
        <f t="shared" si="31"/>
        <v>353.52943759537169</v>
      </c>
    </row>
    <row r="166" spans="1:6" ht="12.75" customHeight="1" x14ac:dyDescent="0.2">
      <c r="A166" s="53">
        <v>3212</v>
      </c>
      <c r="B166" s="85" t="s">
        <v>376</v>
      </c>
      <c r="C166" s="50" t="s">
        <v>377</v>
      </c>
      <c r="D166" s="242">
        <v>5433.25</v>
      </c>
      <c r="E166" s="242">
        <v>4522.6499999999996</v>
      </c>
      <c r="F166" s="52">
        <f t="shared" si="31"/>
        <v>83.240233745916342</v>
      </c>
    </row>
    <row r="167" spans="1:6" ht="12.75" customHeight="1" x14ac:dyDescent="0.2">
      <c r="A167" s="53">
        <v>3213</v>
      </c>
      <c r="B167" s="85" t="s">
        <v>378</v>
      </c>
      <c r="C167" s="50" t="s">
        <v>379</v>
      </c>
      <c r="D167" s="242">
        <v>754.17</v>
      </c>
      <c r="E167" s="242">
        <v>955</v>
      </c>
      <c r="F167" s="52">
        <f t="shared" si="31"/>
        <v>126.62927456674224</v>
      </c>
    </row>
    <row r="168" spans="1:6" ht="12.75" customHeight="1" x14ac:dyDescent="0.2">
      <c r="A168" s="53">
        <v>3214</v>
      </c>
      <c r="B168" s="85" t="s">
        <v>380</v>
      </c>
      <c r="C168" s="50" t="s">
        <v>381</v>
      </c>
      <c r="D168" s="242">
        <v>564.79999999999995</v>
      </c>
      <c r="E168" s="242">
        <v>60</v>
      </c>
      <c r="F168" s="52">
        <f t="shared" si="31"/>
        <v>10.623229461756374</v>
      </c>
    </row>
    <row r="169" spans="1:6" ht="12.75" customHeight="1" x14ac:dyDescent="0.2">
      <c r="A169" s="53">
        <v>322</v>
      </c>
      <c r="B169" s="85" t="s">
        <v>382</v>
      </c>
      <c r="C169" s="50" t="s">
        <v>383</v>
      </c>
      <c r="D169" s="51">
        <f t="shared" ref="D169:E169" si="41">SUM(D170:D176)</f>
        <v>16161.939999999999</v>
      </c>
      <c r="E169" s="51">
        <f t="shared" si="41"/>
        <v>17818.310000000001</v>
      </c>
      <c r="F169" s="52">
        <f t="shared" si="31"/>
        <v>110.24858401899773</v>
      </c>
    </row>
    <row r="170" spans="1:6" ht="12.75" customHeight="1" x14ac:dyDescent="0.2">
      <c r="A170" s="53">
        <v>3221</v>
      </c>
      <c r="B170" s="85" t="s">
        <v>384</v>
      </c>
      <c r="C170" s="50" t="s">
        <v>385</v>
      </c>
      <c r="D170" s="242">
        <v>4860.7</v>
      </c>
      <c r="E170" s="242">
        <v>8486.2900000000009</v>
      </c>
      <c r="F170" s="52">
        <f t="shared" si="31"/>
        <v>174.58987388647728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9710.99</v>
      </c>
      <c r="E172" s="242">
        <v>7170.83</v>
      </c>
      <c r="F172" s="52">
        <f t="shared" si="31"/>
        <v>73.842419773885055</v>
      </c>
    </row>
    <row r="173" spans="1:6" ht="12.75" customHeight="1" x14ac:dyDescent="0.2">
      <c r="A173" s="53">
        <v>3224</v>
      </c>
      <c r="B173" s="85" t="s">
        <v>390</v>
      </c>
      <c r="C173" s="50" t="s">
        <v>391</v>
      </c>
      <c r="D173" s="242">
        <v>980.17</v>
      </c>
      <c r="E173" s="242">
        <v>92.04</v>
      </c>
      <c r="F173" s="52">
        <f t="shared" si="31"/>
        <v>9.3902078210922593</v>
      </c>
    </row>
    <row r="174" spans="1:6" ht="12.75" customHeight="1" x14ac:dyDescent="0.2">
      <c r="A174" s="53">
        <v>3225</v>
      </c>
      <c r="B174" s="85" t="s">
        <v>392</v>
      </c>
      <c r="C174" s="50" t="s">
        <v>393</v>
      </c>
      <c r="D174" s="242">
        <v>610.08000000000004</v>
      </c>
      <c r="E174" s="242">
        <v>2069.15</v>
      </c>
      <c r="F174" s="52">
        <f t="shared" si="31"/>
        <v>339.16043797534752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115430.61</v>
      </c>
      <c r="E177" s="51">
        <f t="shared" si="42"/>
        <v>136659.83000000002</v>
      </c>
      <c r="F177" s="52">
        <f t="shared" si="31"/>
        <v>118.39132618289032</v>
      </c>
    </row>
    <row r="178" spans="1:6" ht="12.75" customHeight="1" x14ac:dyDescent="0.2">
      <c r="A178" s="53">
        <v>3231</v>
      </c>
      <c r="B178" s="85" t="s">
        <v>400</v>
      </c>
      <c r="C178" s="50" t="s">
        <v>401</v>
      </c>
      <c r="D178" s="242">
        <v>1762.55</v>
      </c>
      <c r="E178" s="242">
        <v>2428.69</v>
      </c>
      <c r="F178" s="52">
        <f t="shared" si="31"/>
        <v>137.79410513176933</v>
      </c>
    </row>
    <row r="179" spans="1:6" ht="12.75" customHeight="1" x14ac:dyDescent="0.2">
      <c r="A179" s="53">
        <v>3232</v>
      </c>
      <c r="B179" s="85" t="s">
        <v>402</v>
      </c>
      <c r="C179" s="50" t="s">
        <v>403</v>
      </c>
      <c r="D179" s="242">
        <v>2743.15</v>
      </c>
      <c r="E179" s="242">
        <v>3959.73</v>
      </c>
      <c r="F179" s="52">
        <f t="shared" si="31"/>
        <v>144.34974390755153</v>
      </c>
    </row>
    <row r="180" spans="1:6" ht="12.75" customHeight="1" x14ac:dyDescent="0.2">
      <c r="A180" s="53">
        <v>3233</v>
      </c>
      <c r="B180" s="85" t="s">
        <v>404</v>
      </c>
      <c r="C180" s="50" t="s">
        <v>405</v>
      </c>
      <c r="D180" s="242">
        <v>8909.57</v>
      </c>
      <c r="E180" s="242">
        <v>11176.95</v>
      </c>
      <c r="F180" s="52">
        <f t="shared" si="31"/>
        <v>125.44881515045059</v>
      </c>
    </row>
    <row r="181" spans="1:6" ht="12.75" customHeight="1" x14ac:dyDescent="0.2">
      <c r="A181" s="53">
        <v>3234</v>
      </c>
      <c r="B181" s="85" t="s">
        <v>406</v>
      </c>
      <c r="C181" s="50" t="s">
        <v>407</v>
      </c>
      <c r="D181" s="242">
        <v>5156.1400000000003</v>
      </c>
      <c r="E181" s="242">
        <v>7130.31</v>
      </c>
      <c r="F181" s="52">
        <f t="shared" si="31"/>
        <v>138.28775013866962</v>
      </c>
    </row>
    <row r="182" spans="1:6" ht="12.75" customHeight="1" x14ac:dyDescent="0.2">
      <c r="A182" s="53">
        <v>3235</v>
      </c>
      <c r="B182" s="85" t="s">
        <v>408</v>
      </c>
      <c r="C182" s="50" t="s">
        <v>409</v>
      </c>
      <c r="D182" s="242">
        <v>5530.42</v>
      </c>
      <c r="E182" s="242">
        <v>5519.89</v>
      </c>
      <c r="F182" s="52">
        <f t="shared" si="31"/>
        <v>99.809598547669083</v>
      </c>
    </row>
    <row r="183" spans="1:6" ht="12.75" customHeight="1" x14ac:dyDescent="0.2">
      <c r="A183" s="53">
        <v>3236</v>
      </c>
      <c r="B183" s="85" t="s">
        <v>410</v>
      </c>
      <c r="C183" s="50" t="s">
        <v>411</v>
      </c>
      <c r="D183" s="242">
        <v>30.59</v>
      </c>
      <c r="E183" s="242">
        <v>4217.78</v>
      </c>
      <c r="F183" s="52" t="str">
        <f t="shared" si="31"/>
        <v>&gt;&gt;100</v>
      </c>
    </row>
    <row r="184" spans="1:6" ht="12.75" customHeight="1" x14ac:dyDescent="0.2">
      <c r="A184" s="53">
        <v>3237</v>
      </c>
      <c r="B184" s="85" t="s">
        <v>412</v>
      </c>
      <c r="C184" s="50" t="s">
        <v>413</v>
      </c>
      <c r="D184" s="242">
        <v>70135.47</v>
      </c>
      <c r="E184" s="242">
        <v>77335.45</v>
      </c>
      <c r="F184" s="52">
        <f t="shared" si="31"/>
        <v>110.2658184225471</v>
      </c>
    </row>
    <row r="185" spans="1:6" ht="12.75" customHeight="1" x14ac:dyDescent="0.2">
      <c r="A185" s="53">
        <v>3238</v>
      </c>
      <c r="B185" s="85" t="s">
        <v>414</v>
      </c>
      <c r="C185" s="50" t="s">
        <v>415</v>
      </c>
      <c r="D185" s="242">
        <v>3570.24</v>
      </c>
      <c r="E185" s="242">
        <v>4094.95</v>
      </c>
      <c r="F185" s="52">
        <f t="shared" si="31"/>
        <v>114.69677108541723</v>
      </c>
    </row>
    <row r="186" spans="1:6" ht="12.75" customHeight="1" x14ac:dyDescent="0.2">
      <c r="A186" s="53">
        <v>3239</v>
      </c>
      <c r="B186" s="85" t="s">
        <v>416</v>
      </c>
      <c r="C186" s="50" t="s">
        <v>417</v>
      </c>
      <c r="D186" s="242">
        <v>17592.48</v>
      </c>
      <c r="E186" s="242">
        <v>20796.080000000002</v>
      </c>
      <c r="F186" s="52">
        <f t="shared" si="31"/>
        <v>118.21005338644694</v>
      </c>
    </row>
    <row r="187" spans="1:6" ht="12.75" customHeight="1" x14ac:dyDescent="0.2">
      <c r="A187" s="53">
        <v>324</v>
      </c>
      <c r="B187" s="85" t="s">
        <v>418</v>
      </c>
      <c r="C187" s="50" t="s">
        <v>419</v>
      </c>
      <c r="D187" s="242">
        <v>1094.1300000000001</v>
      </c>
      <c r="E187" s="242">
        <v>2903.59</v>
      </c>
      <c r="F187" s="52">
        <f t="shared" si="31"/>
        <v>265.37888550720663</v>
      </c>
    </row>
    <row r="188" spans="1:6" ht="12.75" customHeight="1" x14ac:dyDescent="0.2">
      <c r="A188" s="53">
        <v>329</v>
      </c>
      <c r="B188" s="85" t="s">
        <v>420</v>
      </c>
      <c r="C188" s="50" t="s">
        <v>421</v>
      </c>
      <c r="D188" s="51">
        <f t="shared" ref="D188:E188" si="43">SUM(D189:D195)</f>
        <v>2843.13</v>
      </c>
      <c r="E188" s="51">
        <f t="shared" si="43"/>
        <v>3693.53</v>
      </c>
      <c r="F188" s="52">
        <f t="shared" si="31"/>
        <v>129.91069701350273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175.76</v>
      </c>
      <c r="E190" s="242">
        <v>175.76</v>
      </c>
      <c r="F190" s="52">
        <f t="shared" si="31"/>
        <v>100</v>
      </c>
    </row>
    <row r="191" spans="1:6" ht="12.75" customHeight="1" x14ac:dyDescent="0.2">
      <c r="A191" s="53">
        <v>3293</v>
      </c>
      <c r="B191" s="85" t="s">
        <v>426</v>
      </c>
      <c r="C191" s="50" t="s">
        <v>427</v>
      </c>
      <c r="D191" s="242">
        <v>1480.89</v>
      </c>
      <c r="E191" s="242">
        <v>2217.9899999999998</v>
      </c>
      <c r="F191" s="52">
        <f t="shared" si="31"/>
        <v>149.77412231833557</v>
      </c>
    </row>
    <row r="192" spans="1:6" ht="12.75" customHeight="1" x14ac:dyDescent="0.2">
      <c r="A192" s="53">
        <v>3294</v>
      </c>
      <c r="B192" s="85" t="s">
        <v>428</v>
      </c>
      <c r="C192" s="50" t="s">
        <v>429</v>
      </c>
      <c r="D192" s="242">
        <v>830</v>
      </c>
      <c r="E192" s="242">
        <v>1150</v>
      </c>
      <c r="F192" s="52">
        <f t="shared" si="31"/>
        <v>138.55421686746988</v>
      </c>
    </row>
    <row r="193" spans="1:6" ht="12.75" customHeight="1" x14ac:dyDescent="0.2">
      <c r="A193" s="53">
        <v>3295</v>
      </c>
      <c r="B193" s="85" t="s">
        <v>430</v>
      </c>
      <c r="C193" s="50" t="s">
        <v>431</v>
      </c>
      <c r="D193" s="242">
        <v>29.65</v>
      </c>
      <c r="E193" s="242">
        <v>50</v>
      </c>
      <c r="F193" s="52">
        <f t="shared" si="31"/>
        <v>168.63406408094437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326.83</v>
      </c>
      <c r="E195" s="242">
        <v>99.78</v>
      </c>
      <c r="F195" s="52">
        <f t="shared" si="31"/>
        <v>30.529633142612369</v>
      </c>
    </row>
    <row r="196" spans="1:6" ht="12.75" customHeight="1" x14ac:dyDescent="0.2">
      <c r="A196" s="53">
        <v>34</v>
      </c>
      <c r="B196" s="232" t="s">
        <v>436</v>
      </c>
      <c r="C196" s="50" t="s">
        <v>437</v>
      </c>
      <c r="D196" s="51">
        <f t="shared" ref="D196:E196" si="44">D197+D202+D210</f>
        <v>323.72999999999996</v>
      </c>
      <c r="E196" s="51">
        <f t="shared" si="44"/>
        <v>374.84000000000003</v>
      </c>
      <c r="F196" s="52">
        <f t="shared" si="31"/>
        <v>115.78784789793966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323.72999999999996</v>
      </c>
      <c r="E210" s="51">
        <f t="shared" si="47"/>
        <v>374.84000000000003</v>
      </c>
      <c r="F210" s="52">
        <f t="shared" si="31"/>
        <v>115.78784789793966</v>
      </c>
    </row>
    <row r="211" spans="1:6" ht="12.75" customHeight="1" x14ac:dyDescent="0.2">
      <c r="A211" s="53">
        <v>3431</v>
      </c>
      <c r="B211" s="232" t="s">
        <v>466</v>
      </c>
      <c r="C211" s="50" t="s">
        <v>467</v>
      </c>
      <c r="D211" s="242">
        <v>314.39999999999998</v>
      </c>
      <c r="E211" s="242">
        <v>370.85</v>
      </c>
      <c r="F211" s="52">
        <f t="shared" si="31"/>
        <v>117.95483460559797</v>
      </c>
    </row>
    <row r="212" spans="1:6" ht="12.75" customHeight="1" x14ac:dyDescent="0.2">
      <c r="A212" s="53">
        <v>3432</v>
      </c>
      <c r="B212" s="85" t="s">
        <v>468</v>
      </c>
      <c r="C212" s="50" t="s">
        <v>469</v>
      </c>
      <c r="D212" s="242">
        <v>9.33</v>
      </c>
      <c r="E212" s="242"/>
      <c r="F212" s="52">
        <f t="shared" si="31"/>
        <v>0</v>
      </c>
    </row>
    <row r="213" spans="1:6" ht="12.75" customHeight="1" x14ac:dyDescent="0.2">
      <c r="A213" s="53">
        <v>3433</v>
      </c>
      <c r="B213" s="85" t="s">
        <v>470</v>
      </c>
      <c r="C213" s="50" t="s">
        <v>471</v>
      </c>
      <c r="D213" s="242">
        <v>0</v>
      </c>
      <c r="E213" s="242">
        <v>3.99</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306290.77</v>
      </c>
      <c r="E289" s="51">
        <f t="shared" si="79"/>
        <v>353747.26000000007</v>
      </c>
      <c r="F289" s="52">
        <f t="shared" si="76"/>
        <v>115.49393408100414</v>
      </c>
    </row>
    <row r="290" spans="1:6" ht="12.75" customHeight="1" x14ac:dyDescent="0.2">
      <c r="A290" s="53" t="s">
        <v>609</v>
      </c>
      <c r="B290" s="85" t="s">
        <v>620</v>
      </c>
      <c r="C290" s="50" t="s">
        <v>621</v>
      </c>
      <c r="D290" s="51">
        <f>IF(D6&gt;=D289,D6-D289,0)</f>
        <v>43291.319999999949</v>
      </c>
      <c r="E290" s="51">
        <f>IF(E6&gt;=E289,E6-E289,0)</f>
        <v>39335.699999999953</v>
      </c>
      <c r="F290" s="52">
        <f t="shared" si="76"/>
        <v>90.862787274677686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18914.28</v>
      </c>
      <c r="E292" s="242">
        <v>43825.279999999999</v>
      </c>
      <c r="F292" s="52">
        <f t="shared" si="76"/>
        <v>231.70472256940258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180</v>
      </c>
      <c r="E294" s="242">
        <v>510</v>
      </c>
      <c r="F294" s="52">
        <f t="shared" si="76"/>
        <v>283.33333333333337</v>
      </c>
    </row>
    <row r="295" spans="1:6" ht="12" x14ac:dyDescent="0.2">
      <c r="A295" s="53">
        <v>9661</v>
      </c>
      <c r="B295" s="85" t="s">
        <v>630</v>
      </c>
      <c r="C295" s="50" t="s">
        <v>631</v>
      </c>
      <c r="D295" s="242">
        <v>180</v>
      </c>
      <c r="E295" s="242">
        <v>510</v>
      </c>
      <c r="F295" s="52">
        <f t="shared" si="76"/>
        <v>283.33333333333337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2738.62</v>
      </c>
      <c r="E350" s="51">
        <f t="shared" si="95"/>
        <v>8318.32</v>
      </c>
      <c r="F350" s="52">
        <f t="shared" si="81"/>
        <v>303.74130036295657</v>
      </c>
    </row>
    <row r="351" spans="1:6" ht="12.75" customHeight="1" x14ac:dyDescent="0.2">
      <c r="A351" s="53">
        <v>41</v>
      </c>
      <c r="B351" s="85" t="s">
        <v>741</v>
      </c>
      <c r="C351" s="50" t="s">
        <v>742</v>
      </c>
      <c r="D351" s="51">
        <f t="shared" ref="D351:E351" si="96">D352+D356</f>
        <v>220</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220</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220</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2518.62</v>
      </c>
      <c r="E363" s="51">
        <f t="shared" si="99"/>
        <v>8318.32</v>
      </c>
      <c r="F363" s="52">
        <f t="shared" si="81"/>
        <v>330.27292723793187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2429.98</v>
      </c>
      <c r="E369" s="51">
        <f t="shared" si="101"/>
        <v>8112.91</v>
      </c>
      <c r="F369" s="52">
        <f t="shared" si="81"/>
        <v>333.86735693297885</v>
      </c>
    </row>
    <row r="370" spans="1:6" ht="12.75" customHeight="1" x14ac:dyDescent="0.2">
      <c r="A370" s="53">
        <v>4221</v>
      </c>
      <c r="B370" s="85" t="s">
        <v>675</v>
      </c>
      <c r="C370" s="50" t="s">
        <v>767</v>
      </c>
      <c r="D370" s="242">
        <v>1564.75</v>
      </c>
      <c r="E370" s="242">
        <v>7982.91</v>
      </c>
      <c r="F370" s="52">
        <f t="shared" si="81"/>
        <v>510.17159290621504</v>
      </c>
    </row>
    <row r="371" spans="1:6" ht="12.75" customHeight="1" x14ac:dyDescent="0.2">
      <c r="A371" s="53">
        <v>4222</v>
      </c>
      <c r="B371" s="85" t="s">
        <v>768</v>
      </c>
      <c r="C371" s="50" t="s">
        <v>769</v>
      </c>
      <c r="D371" s="242">
        <v>865.23</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130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88.64</v>
      </c>
      <c r="E383" s="51">
        <f t="shared" si="103"/>
        <v>205.41</v>
      </c>
      <c r="F383" s="52">
        <f t="shared" si="81"/>
        <v>231.73510830324909</v>
      </c>
    </row>
    <row r="384" spans="1:6" ht="12.75" customHeight="1" x14ac:dyDescent="0.2">
      <c r="A384" s="53">
        <v>4241</v>
      </c>
      <c r="B384" s="85" t="s">
        <v>784</v>
      </c>
      <c r="C384" s="50" t="s">
        <v>785</v>
      </c>
      <c r="D384" s="242">
        <v>88.64</v>
      </c>
      <c r="E384" s="242">
        <v>205.41</v>
      </c>
      <c r="F384" s="52">
        <f t="shared" si="81"/>
        <v>231.73510830324909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2738.62</v>
      </c>
      <c r="E408" s="51">
        <f t="shared" si="111"/>
        <v>8318.32</v>
      </c>
      <c r="F408" s="52">
        <f t="shared" si="81"/>
        <v>303.74130036295657</v>
      </c>
    </row>
    <row r="409" spans="1:6" ht="12.75" customHeight="1" x14ac:dyDescent="0.2">
      <c r="A409" s="53">
        <v>92212</v>
      </c>
      <c r="B409" s="85" t="s">
        <v>824</v>
      </c>
      <c r="C409" s="50" t="s">
        <v>825</v>
      </c>
      <c r="D409" s="242">
        <v>87670.11</v>
      </c>
      <c r="E409" s="242">
        <v>9616.32</v>
      </c>
      <c r="F409" s="52">
        <f t="shared" si="81"/>
        <v>10.968755485763619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349582.08999999997</v>
      </c>
      <c r="E412" s="51">
        <f>E6+E298</f>
        <v>393082.96</v>
      </c>
      <c r="F412" s="52">
        <f t="shared" si="81"/>
        <v>112.44367810719366</v>
      </c>
    </row>
    <row r="413" spans="1:6" ht="12.75" customHeight="1" x14ac:dyDescent="0.2">
      <c r="A413" s="53" t="s">
        <v>609</v>
      </c>
      <c r="B413" s="85" t="s">
        <v>832</v>
      </c>
      <c r="C413" s="50" t="s">
        <v>833</v>
      </c>
      <c r="D413" s="51">
        <f t="shared" ref="D413:E413" si="112">D289+D350</f>
        <v>309029.39</v>
      </c>
      <c r="E413" s="51">
        <f t="shared" si="112"/>
        <v>362065.58000000007</v>
      </c>
      <c r="F413" s="52">
        <f t="shared" si="81"/>
        <v>117.16218318264164</v>
      </c>
    </row>
    <row r="414" spans="1:6" ht="12.75" customHeight="1" x14ac:dyDescent="0.2">
      <c r="A414" s="53" t="s">
        <v>609</v>
      </c>
      <c r="B414" s="85" t="s">
        <v>834</v>
      </c>
      <c r="C414" s="50" t="s">
        <v>835</v>
      </c>
      <c r="D414" s="51">
        <f t="shared" ref="D414:E414" si="113">IF(D412&gt;=D413,D412-D413,0)</f>
        <v>40552.699999999953</v>
      </c>
      <c r="E414" s="51">
        <f t="shared" si="113"/>
        <v>31017.379999999946</v>
      </c>
      <c r="F414" s="52">
        <f t="shared" si="81"/>
        <v>76.486596453503665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106584.39</v>
      </c>
      <c r="E416" s="51">
        <f t="shared" si="115"/>
        <v>53441.599999999999</v>
      </c>
      <c r="F416" s="52">
        <f t="shared" si="81"/>
        <v>50.140175310849934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180</v>
      </c>
      <c r="E418" s="62">
        <f t="shared" si="117"/>
        <v>510</v>
      </c>
      <c r="F418" s="57">
        <f t="shared" si="81"/>
        <v>283.33333333333337</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349582.08999999997</v>
      </c>
      <c r="E639" s="51">
        <f t="shared" si="180"/>
        <v>393082.96</v>
      </c>
      <c r="F639" s="52">
        <f t="shared" si="119"/>
        <v>112.44367810719366</v>
      </c>
    </row>
    <row r="640" spans="1:6" ht="12.75" customHeight="1" x14ac:dyDescent="0.2">
      <c r="A640" s="53" t="s">
        <v>609</v>
      </c>
      <c r="B640" s="85" t="s">
        <v>1278</v>
      </c>
      <c r="C640" s="50" t="s">
        <v>1279</v>
      </c>
      <c r="D640" s="51">
        <f t="shared" ref="D640:E640" si="181">D413+D528</f>
        <v>309029.39</v>
      </c>
      <c r="E640" s="51">
        <f t="shared" si="181"/>
        <v>362065.58000000007</v>
      </c>
      <c r="F640" s="52">
        <f t="shared" si="119"/>
        <v>117.16218318264164</v>
      </c>
    </row>
    <row r="641" spans="1:6" ht="12.75" customHeight="1" x14ac:dyDescent="0.2">
      <c r="A641" s="53" t="s">
        <v>609</v>
      </c>
      <c r="B641" s="85" t="s">
        <v>1280</v>
      </c>
      <c r="C641" s="50" t="s">
        <v>1281</v>
      </c>
      <c r="D641" s="51">
        <f t="shared" ref="D641:E641" si="182">IF(D639&gt;=D640,D639-D640,0)</f>
        <v>40552.699999999953</v>
      </c>
      <c r="E641" s="51">
        <f t="shared" si="182"/>
        <v>31017.379999999946</v>
      </c>
      <c r="F641" s="52">
        <f t="shared" si="119"/>
        <v>76.486596453503665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106584.39</v>
      </c>
      <c r="E643" s="51">
        <f t="shared" si="184"/>
        <v>53441.599999999999</v>
      </c>
      <c r="F643" s="52">
        <f t="shared" si="119"/>
        <v>50.140175310849934</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147137.08999999997</v>
      </c>
      <c r="E645" s="51">
        <f t="shared" si="186"/>
        <v>84458.979999999952</v>
      </c>
      <c r="F645" s="52">
        <f t="shared" si="119"/>
        <v>57.40155660275731</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28366.11</v>
      </c>
      <c r="E647" s="243">
        <v>37552.07</v>
      </c>
      <c r="F647" s="57">
        <f t="shared" si="119"/>
        <v>132.38357321465651</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291.02</v>
      </c>
      <c r="E649" s="242">
        <v>724.01</v>
      </c>
      <c r="F649" s="52">
        <f t="shared" ref="F649:F724" si="188">IF(D649&lt;&gt;0,IF(E649/D649&gt;=100,"&gt;&gt;100",E649/D649*100),"-")</f>
        <v>248.78358875678651</v>
      </c>
    </row>
    <row r="650" spans="1:6" ht="12.75" customHeight="1" x14ac:dyDescent="0.2">
      <c r="A650" s="53" t="s">
        <v>1297</v>
      </c>
      <c r="B650" s="85" t="s">
        <v>1298</v>
      </c>
      <c r="C650" s="50" t="s">
        <v>1297</v>
      </c>
      <c r="D650" s="242">
        <v>108940.88</v>
      </c>
      <c r="E650" s="242">
        <v>118373.37</v>
      </c>
      <c r="F650" s="52">
        <f t="shared" si="188"/>
        <v>108.65835671604636</v>
      </c>
    </row>
    <row r="651" spans="1:6" ht="12.75" customHeight="1" x14ac:dyDescent="0.2">
      <c r="A651" s="53" t="s">
        <v>1299</v>
      </c>
      <c r="B651" s="85" t="s">
        <v>1300</v>
      </c>
      <c r="C651" s="50" t="s">
        <v>1299</v>
      </c>
      <c r="D651" s="242">
        <v>107576.9</v>
      </c>
      <c r="E651" s="242">
        <v>118806.38</v>
      </c>
      <c r="F651" s="52">
        <f t="shared" si="188"/>
        <v>110.43856069472164</v>
      </c>
    </row>
    <row r="652" spans="1:6" ht="22.8" x14ac:dyDescent="0.2">
      <c r="A652" s="53">
        <v>11</v>
      </c>
      <c r="B652" s="85" t="s">
        <v>1301</v>
      </c>
      <c r="C652" s="50" t="s">
        <v>1302</v>
      </c>
      <c r="D652" s="51">
        <f t="shared" ref="D652:E652" si="189">+D649+D650-D651</f>
        <v>1655.0000000000146</v>
      </c>
      <c r="E652" s="51">
        <f t="shared" si="189"/>
        <v>290.99999999998545</v>
      </c>
      <c r="F652" s="52">
        <f t="shared" si="188"/>
        <v>17.583081570995944</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17</v>
      </c>
      <c r="E654" s="262">
        <v>16</v>
      </c>
      <c r="F654" s="52">
        <f t="shared" si="188"/>
        <v>94.117647058823522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v>
      </c>
      <c r="E656" s="262">
        <v>16</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52823.67</v>
      </c>
      <c r="E675" s="242">
        <v>54912.38</v>
      </c>
      <c r="F675" s="52">
        <f t="shared" si="188"/>
        <v>103.95411753859587</v>
      </c>
    </row>
    <row r="676" spans="1:6" ht="22.8" x14ac:dyDescent="0.2">
      <c r="A676" s="53">
        <v>63613</v>
      </c>
      <c r="B676" s="232" t="s">
        <v>1350</v>
      </c>
      <c r="C676" s="50" t="s">
        <v>1351</v>
      </c>
      <c r="D676" s="242">
        <v>13620</v>
      </c>
      <c r="E676" s="242">
        <v>15100</v>
      </c>
      <c r="F676" s="52">
        <f t="shared" si="188"/>
        <v>110.86637298091043</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48346.55</v>
      </c>
      <c r="E710" s="242">
        <v>51231.6</v>
      </c>
      <c r="F710" s="52">
        <f t="shared" si="188"/>
        <v>105.96743718010902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5433.25</v>
      </c>
      <c r="E718" s="242">
        <v>4522.6499999999996</v>
      </c>
      <c r="F718" s="52">
        <f t="shared" si="188"/>
        <v>83.240233745916342</v>
      </c>
    </row>
    <row r="719" spans="1:6" ht="12.75" customHeight="1" x14ac:dyDescent="0.2">
      <c r="A719" s="53" t="s">
        <v>1418</v>
      </c>
      <c r="B719" s="85" t="s">
        <v>1419</v>
      </c>
      <c r="C719" s="50" t="s">
        <v>1418</v>
      </c>
      <c r="D719" s="242">
        <v>0</v>
      </c>
      <c r="E719" s="242">
        <v>537.20000000000005</v>
      </c>
      <c r="F719" s="52" t="str">
        <f t="shared" si="188"/>
        <v>-</v>
      </c>
    </row>
    <row r="720" spans="1:6" ht="12.75" customHeight="1" x14ac:dyDescent="0.2">
      <c r="A720" s="53" t="s">
        <v>1420</v>
      </c>
      <c r="B720" s="85" t="s">
        <v>1421</v>
      </c>
      <c r="C720" s="50" t="s">
        <v>1420</v>
      </c>
      <c r="D720" s="242">
        <v>30.59</v>
      </c>
      <c r="E720" s="242">
        <v>4217.78</v>
      </c>
      <c r="F720" s="52" t="str">
        <f t="shared" si="188"/>
        <v>&gt;&gt;100</v>
      </c>
    </row>
    <row r="721" spans="1:6" ht="12.75" customHeight="1" x14ac:dyDescent="0.2">
      <c r="A721" s="53" t="s">
        <v>1422</v>
      </c>
      <c r="B721" s="85" t="s">
        <v>1423</v>
      </c>
      <c r="C721" s="50" t="s">
        <v>1422</v>
      </c>
      <c r="D721" s="242">
        <v>3203.4</v>
      </c>
      <c r="E721" s="242">
        <v>7456.84</v>
      </c>
      <c r="F721" s="52">
        <f t="shared" si="188"/>
        <v>232.77892239495537</v>
      </c>
    </row>
    <row r="722" spans="1:6" ht="12.75" customHeight="1" x14ac:dyDescent="0.2">
      <c r="A722" s="53" t="s">
        <v>1424</v>
      </c>
      <c r="B722" s="85" t="s">
        <v>1425</v>
      </c>
      <c r="C722" s="50" t="s">
        <v>1424</v>
      </c>
      <c r="D722" s="242">
        <v>2778.9</v>
      </c>
      <c r="E722" s="242">
        <v>1108.25</v>
      </c>
      <c r="F722" s="52">
        <f t="shared" si="188"/>
        <v>39.880888121199035</v>
      </c>
    </row>
    <row r="723" spans="1:6" ht="12.75" customHeight="1" x14ac:dyDescent="0.2">
      <c r="A723" s="53" t="s">
        <v>1426</v>
      </c>
      <c r="B723" s="85" t="s">
        <v>1427</v>
      </c>
      <c r="C723" s="50" t="s">
        <v>1426</v>
      </c>
      <c r="D723" s="242">
        <v>14578.84</v>
      </c>
      <c r="E723" s="242">
        <v>18031.22</v>
      </c>
      <c r="F723" s="52">
        <f t="shared" si="188"/>
        <v>123.68075923736046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175.76</v>
      </c>
      <c r="E726" s="242">
        <v>175.76</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1" workbookViewId="0">
      <selection activeCell="D8" sqref="D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54847.21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367346.23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6979.94</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352047.97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188679.99</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155525.84</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150.33000000000001</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7691.81</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8318.32</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368668.37999999995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6987.59</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352657.06999999995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180334.87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165939.21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178.43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6204.56</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9023.7199999999993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53525.060000000056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53525.06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53525.06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4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47949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Butorac Kušić Lidija</cp:lastModifiedBy>
  <cp:lastPrinted>2023-12-21T13:12:35Z</cp:lastPrinted>
  <dcterms:created xsi:type="dcterms:W3CDTF">2022-04-01T05:14:30Z</dcterms:created>
  <dcterms:modified xsi:type="dcterms:W3CDTF">2024-07-05T08:21:30Z</dcterms:modified>
</cp:coreProperties>
</file>